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Sheet1!$A$17:$D$31</definedName>
  </definedNames>
  <calcPr calcId="181029"/>
</workbook>
</file>

<file path=xl/calcChain.xml><?xml version="1.0" encoding="utf-8"?>
<calcChain xmlns="http://schemas.openxmlformats.org/spreadsheetml/2006/main">
  <c r="D82" i="1" l="1"/>
  <c r="D73" i="1"/>
  <c r="D38" i="1"/>
  <c r="D98" i="1"/>
  <c r="D89" i="1"/>
  <c r="D92" i="1" s="1"/>
</calcChain>
</file>

<file path=xl/sharedStrings.xml><?xml version="1.0" encoding="utf-8"?>
<sst xmlns="http://schemas.openxmlformats.org/spreadsheetml/2006/main" count="109" uniqueCount="88">
  <si>
    <t>Town of Sherry</t>
  </si>
  <si>
    <t>Treasurer's Report</t>
  </si>
  <si>
    <t>Balance beginning of month</t>
  </si>
  <si>
    <t>Interest</t>
  </si>
  <si>
    <t>Deposits</t>
  </si>
  <si>
    <t>Checks written</t>
  </si>
  <si>
    <t>BANK BALANCE</t>
  </si>
  <si>
    <t>BANK ACCOUNT</t>
  </si>
  <si>
    <t>Checks cleared</t>
  </si>
  <si>
    <t>Bank balance</t>
  </si>
  <si>
    <t>Outstanding checks</t>
  </si>
  <si>
    <t>REAL BALANCE</t>
  </si>
  <si>
    <t>TAX SAVINGS ACCOUNT</t>
  </si>
  <si>
    <t>BALANCE</t>
  </si>
  <si>
    <t>CHECKING ACCOUNT</t>
  </si>
  <si>
    <t>DISBURSEMENTS:</t>
  </si>
  <si>
    <t>RECEIPTS:</t>
  </si>
  <si>
    <t>TOTAL</t>
  </si>
  <si>
    <t>Jeff Bean</t>
  </si>
  <si>
    <t>George Lang</t>
  </si>
  <si>
    <t>Alliant Energy</t>
  </si>
  <si>
    <t>Harter's Disposal</t>
  </si>
  <si>
    <t>TDS</t>
  </si>
  <si>
    <t>Town hall internet</t>
  </si>
  <si>
    <t>Solid Waste</t>
  </si>
  <si>
    <t>Owen Lobner</t>
  </si>
  <si>
    <t>Les Holtz</t>
  </si>
  <si>
    <t>Ella Lang</t>
  </si>
  <si>
    <t>Tena Linse</t>
  </si>
  <si>
    <t>Rent-a-Flash</t>
  </si>
  <si>
    <t>IRS</t>
  </si>
  <si>
    <t>Dave Krings</t>
  </si>
  <si>
    <t>July, 2025</t>
  </si>
  <si>
    <t>Wood County Treasurer</t>
  </si>
  <si>
    <t>20% of MFL pymt rec'd June 2025</t>
  </si>
  <si>
    <t>Amanda Lang</t>
  </si>
  <si>
    <t>Town hall rental refund</t>
  </si>
  <si>
    <t>Isaac or Lynz Jordan</t>
  </si>
  <si>
    <t>Kathy Becker</t>
  </si>
  <si>
    <t>Susan Stomieroski</t>
  </si>
  <si>
    <t>Advance Supply</t>
  </si>
  <si>
    <t>2-250ct 15mil Clear 33x39</t>
  </si>
  <si>
    <t>Recycle Center</t>
  </si>
  <si>
    <t xml:space="preserve">Town hall  </t>
  </si>
  <si>
    <t>Becker Trking &amp; Exc.</t>
  </si>
  <si>
    <t>Ditching/Grading, road base</t>
  </si>
  <si>
    <t>City of Wisconsin Rapids</t>
  </si>
  <si>
    <t>Culvert Cleaning-Paradise Road</t>
  </si>
  <si>
    <t>Election Maint-Sept/Nov 2024</t>
  </si>
  <si>
    <t>Election Syst &amp; Software</t>
  </si>
  <si>
    <t>Nancy Koplien</t>
  </si>
  <si>
    <t>Flag pole light bulb</t>
  </si>
  <si>
    <t>Trash/Recycle Dumpster charge</t>
  </si>
  <si>
    <t>Priority Business Syst.</t>
  </si>
  <si>
    <t>New laptop-Treasurer/transfer info</t>
  </si>
  <si>
    <t>Fire # signs-7403 Cty HH, 4154 Green Elm</t>
  </si>
  <si>
    <t>Wood Cty Emergency Mgt</t>
  </si>
  <si>
    <t>Address determination-4154 Green Elm</t>
  </si>
  <si>
    <t>2 meetings, 1hr cemetery,3hrs hwy,mileage</t>
  </si>
  <si>
    <t>Truxton Becker</t>
  </si>
  <si>
    <t>10 hours Recycling Center</t>
  </si>
  <si>
    <t>Linda Haas</t>
  </si>
  <si>
    <t>4 meetings, 1hrs hwy,1hr recycling, mileage</t>
  </si>
  <si>
    <t>Myah Katzenberger</t>
  </si>
  <si>
    <t>13 hrs mowing/trimming, 5 mowings</t>
  </si>
  <si>
    <t>9 hours Recycling Center</t>
  </si>
  <si>
    <t>2 meetings, 2hrs hwy,mileage</t>
  </si>
  <si>
    <t>Salary, 4 meetings, mileage</t>
  </si>
  <si>
    <t>Salary, 2 meetings, mileage</t>
  </si>
  <si>
    <t>Tax pymt for 7/1/25--7/31/25</t>
  </si>
  <si>
    <t>Payroll - 9 employees @ $6</t>
  </si>
  <si>
    <t>Tim DeBoer/Haertel Mon.</t>
  </si>
  <si>
    <t>Headstone staking fee-Theodore DeBoer</t>
  </si>
  <si>
    <t xml:space="preserve">State of Wisconsin </t>
  </si>
  <si>
    <t>General Transportation Aid</t>
  </si>
  <si>
    <t>Sandy Lobner</t>
  </si>
  <si>
    <t>Town hall rental (7/24/25)</t>
  </si>
  <si>
    <t>Dan Ladick</t>
  </si>
  <si>
    <t>Liquor License</t>
  </si>
  <si>
    <t>4 TVs, 81 bags (7/2,5/25)</t>
  </si>
  <si>
    <t>6 TVs, 80 bags (6/25,28/25)</t>
  </si>
  <si>
    <t>1 TV, 91 bags (7/9, 7/12/25)</t>
  </si>
  <si>
    <t>Fire Dues 2025</t>
  </si>
  <si>
    <t>Town of Milladore</t>
  </si>
  <si>
    <t>Inv. #5</t>
  </si>
  <si>
    <t>3 TVs, 90 bags (7/19, 7/23/25)</t>
  </si>
  <si>
    <t>Computer Aid</t>
  </si>
  <si>
    <t>July shared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</si>
</sst>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 wrapText="1"/>
    </xf>
    <xf numFmtId="0" fontId="3" fillId="0" borderId="0" xfId="0" applyFont="1" applyAlignment="1">
      <alignment vertical="top" wrapText="1"/>
    </xf>
    <xf numFmtId="8" fontId="0" fillId="0" borderId="1" xfId="0" applyNumberFormat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4" fillId="0" borderId="0" xfId="0" applyNumberFormat="1" applyFont="1" applyAlignment="1">
      <alignment horizontal="right" wrapText="1"/>
    </xf>
    <xf numFmtId="43" fontId="0" fillId="0" borderId="0" xfId="0" applyNumberForma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44" fontId="3" fillId="0" borderId="0" xfId="2" applyFont="1" applyAlignment="1">
      <alignment horizontal="right" wrapText="1"/>
    </xf>
    <xf numFmtId="39" fontId="0" fillId="0" borderId="0" xfId="0" applyNumberFormat="1" applyAlignment="1">
      <alignment wrapText="1"/>
    </xf>
    <xf numFmtId="44" fontId="3" fillId="0" borderId="0" xfId="2" applyFont="1" applyAlignment="1">
      <alignment wrapText="1"/>
    </xf>
    <xf numFmtId="4" fontId="2" fillId="0" borderId="0" xfId="0" applyNumberFormat="1" applyFont="1" applyAlignment="1">
      <alignment wrapText="1"/>
    </xf>
    <xf numFmtId="164" fontId="2" fillId="0" borderId="0" xfId="2" applyNumberFormat="1" applyFont="1" applyAlignment="1">
      <alignment horizontal="right" wrapText="1"/>
    </xf>
    <xf numFmtId="44" fontId="3" fillId="0" borderId="0" xfId="1" applyNumberFormat="1" applyFont="1" applyAlignment="1">
      <alignment horizontal="right" wrapText="1"/>
    </xf>
    <xf numFmtId="0" fontId="4" fillId="0" borderId="0" xfId="2" applyNumberFormat="1" applyFont="1" applyAlignment="1">
      <alignment wrapText="1"/>
    </xf>
    <xf numFmtId="0" fontId="0" fillId="0" borderId="0" xfId="0" applyAlignment="1">
      <alignment horizontal="left" vertical="top" wrapText="1"/>
    </xf>
    <xf numFmtId="44" fontId="4" fillId="0" borderId="0" xfId="2" applyFont="1" applyAlignment="1">
      <alignment horizontal="right" wrapText="1"/>
    </xf>
    <xf numFmtId="43" fontId="4" fillId="0" borderId="0" xfId="2" applyNumberFormat="1" applyFont="1" applyAlignment="1">
      <alignment horizontal="right" wrapText="1"/>
    </xf>
    <xf numFmtId="39" fontId="4" fillId="0" borderId="0" xfId="0" applyNumberFormat="1" applyFont="1" applyAlignment="1">
      <alignment wrapText="1"/>
    </xf>
    <xf numFmtId="44" fontId="4" fillId="0" borderId="0" xfId="0" applyNumberFormat="1" applyFont="1"/>
    <xf numFmtId="44" fontId="4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2" applyNumberFormat="1" applyFont="1" applyAlignment="1">
      <alignment horizontal="left" wrapText="1"/>
    </xf>
    <xf numFmtId="0" fontId="5" fillId="0" borderId="0" xfId="0" applyFont="1"/>
    <xf numFmtId="44" fontId="5" fillId="0" borderId="0" xfId="2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16"/>
  <sheetViews>
    <sheetView tabSelected="1" showWhiteSpace="0" view="pageLayout" topLeftCell="A27" zoomScale="124" zoomScaleNormal="100" zoomScalePageLayoutView="124" workbookViewId="0">
      <selection activeCell="A52" sqref="A52"/>
    </sheetView>
  </sheetViews>
  <sheetFormatPr defaultColWidth="9.140625" defaultRowHeight="15" x14ac:dyDescent="0.25"/>
  <cols>
    <col min="1" max="1" width="9.7109375" style="1" customWidth="1"/>
    <col min="2" max="2" width="22.5703125" style="1" customWidth="1"/>
    <col min="3" max="3" width="36" style="1" customWidth="1"/>
    <col min="4" max="4" width="17.42578125" style="1" customWidth="1"/>
    <col min="5" max="16384" width="9.140625" style="1"/>
  </cols>
  <sheetData>
    <row r="4" spans="1:4" ht="14.45" x14ac:dyDescent="0.3">
      <c r="A4" s="42" t="s">
        <v>0</v>
      </c>
      <c r="B4" s="42"/>
      <c r="C4" s="42"/>
      <c r="D4" s="42"/>
    </row>
    <row r="5" spans="1:4" ht="14.45" x14ac:dyDescent="0.3">
      <c r="A5" s="42" t="s">
        <v>1</v>
      </c>
      <c r="B5" s="42"/>
      <c r="C5" s="42"/>
      <c r="D5" s="42"/>
    </row>
    <row r="6" spans="1:4" ht="14.45" x14ac:dyDescent="0.3">
      <c r="A6" s="41" t="s">
        <v>32</v>
      </c>
      <c r="B6" s="42"/>
      <c r="C6" s="42"/>
      <c r="D6" s="42"/>
    </row>
    <row r="7" spans="1:4" ht="14.45" x14ac:dyDescent="0.3">
      <c r="A7" s="6"/>
      <c r="B7" s="8"/>
      <c r="C7" s="8"/>
      <c r="D7" s="8"/>
    </row>
    <row r="8" spans="1:4" ht="14.45" x14ac:dyDescent="0.3">
      <c r="A8" t="s">
        <v>15</v>
      </c>
    </row>
    <row r="9" spans="1:4" ht="14.45" x14ac:dyDescent="0.3">
      <c r="A9" s="20">
        <v>11978</v>
      </c>
      <c r="B9" s="9" t="s">
        <v>33</v>
      </c>
      <c r="C9" s="9" t="s">
        <v>34</v>
      </c>
      <c r="D9" s="22">
        <v>94.51</v>
      </c>
    </row>
    <row r="10" spans="1:4" ht="14.45" x14ac:dyDescent="0.3">
      <c r="A10" s="20">
        <v>11979</v>
      </c>
      <c r="B10" s="9" t="s">
        <v>35</v>
      </c>
      <c r="C10" s="9" t="s">
        <v>36</v>
      </c>
      <c r="D10" s="21">
        <v>50</v>
      </c>
    </row>
    <row r="11" spans="1:4" ht="14.45" x14ac:dyDescent="0.3">
      <c r="A11" s="20">
        <v>11980</v>
      </c>
      <c r="B11" s="9" t="s">
        <v>37</v>
      </c>
      <c r="C11" s="9" t="s">
        <v>36</v>
      </c>
      <c r="D11" s="21">
        <v>50</v>
      </c>
    </row>
    <row r="12" spans="1:4" ht="15" customHeight="1" x14ac:dyDescent="0.3">
      <c r="A12" s="36">
        <v>11981</v>
      </c>
      <c r="B12" s="37" t="s">
        <v>38</v>
      </c>
      <c r="C12" s="37" t="s">
        <v>36</v>
      </c>
      <c r="D12" s="21">
        <v>50</v>
      </c>
    </row>
    <row r="13" spans="1:4" ht="15" customHeight="1" x14ac:dyDescent="0.3">
      <c r="A13" s="20">
        <v>11982</v>
      </c>
      <c r="B13" s="9" t="s">
        <v>31</v>
      </c>
      <c r="C13" s="9" t="s">
        <v>36</v>
      </c>
      <c r="D13" s="21">
        <v>50</v>
      </c>
    </row>
    <row r="14" spans="1:4" ht="14.45" x14ac:dyDescent="0.3">
      <c r="A14" s="20">
        <v>11983</v>
      </c>
      <c r="B14" s="9" t="s">
        <v>39</v>
      </c>
      <c r="C14" s="9" t="s">
        <v>36</v>
      </c>
      <c r="D14" s="21">
        <v>50</v>
      </c>
    </row>
    <row r="15" spans="1:4" ht="14.45" x14ac:dyDescent="0.3">
      <c r="A15" s="20">
        <v>11984</v>
      </c>
      <c r="B15" s="9" t="s">
        <v>40</v>
      </c>
      <c r="C15" s="9" t="s">
        <v>41</v>
      </c>
      <c r="D15" s="21">
        <v>274.5</v>
      </c>
    </row>
    <row r="16" spans="1:4" thickBot="1" x14ac:dyDescent="0.35">
      <c r="A16" s="20">
        <v>11985</v>
      </c>
      <c r="B16" s="9" t="s">
        <v>20</v>
      </c>
      <c r="C16" s="9" t="s">
        <v>42</v>
      </c>
      <c r="D16" s="21">
        <v>19.45</v>
      </c>
    </row>
    <row r="17" spans="1:5" ht="15.75" customHeight="1" thickBot="1" x14ac:dyDescent="0.35">
      <c r="A17" s="38">
        <v>11986</v>
      </c>
      <c r="B17" s="29" t="s">
        <v>20</v>
      </c>
      <c r="C17" s="29" t="s">
        <v>43</v>
      </c>
      <c r="D17" s="21">
        <v>5.1100000000000003</v>
      </c>
      <c r="E17" s="14"/>
    </row>
    <row r="18" spans="1:5" ht="15" customHeight="1" thickBot="1" x14ac:dyDescent="0.35">
      <c r="A18" s="15">
        <v>11987</v>
      </c>
      <c r="B18" s="16" t="s">
        <v>44</v>
      </c>
      <c r="C18" s="16" t="s">
        <v>45</v>
      </c>
      <c r="D18" s="21">
        <v>29604.89</v>
      </c>
      <c r="E18" s="14"/>
    </row>
    <row r="19" spans="1:5" ht="15.75" customHeight="1" thickBot="1" x14ac:dyDescent="0.35">
      <c r="A19" s="15">
        <v>11988</v>
      </c>
      <c r="B19" s="16" t="s">
        <v>46</v>
      </c>
      <c r="C19" s="16" t="s">
        <v>47</v>
      </c>
      <c r="D19" s="21">
        <v>400.18</v>
      </c>
      <c r="E19" s="14"/>
    </row>
    <row r="20" spans="1:5" thickBot="1" x14ac:dyDescent="0.35">
      <c r="A20" s="15">
        <v>11989</v>
      </c>
      <c r="B20" s="16" t="s">
        <v>49</v>
      </c>
      <c r="C20" s="16" t="s">
        <v>48</v>
      </c>
      <c r="D20" s="21">
        <v>427.24</v>
      </c>
      <c r="E20" s="14"/>
    </row>
    <row r="21" spans="1:5" ht="16.5" customHeight="1" thickBot="1" x14ac:dyDescent="0.35">
      <c r="A21" s="15">
        <v>11990</v>
      </c>
      <c r="B21" s="16" t="s">
        <v>50</v>
      </c>
      <c r="C21" s="16" t="s">
        <v>51</v>
      </c>
      <c r="D21" s="21">
        <v>23.2</v>
      </c>
      <c r="E21" s="14"/>
    </row>
    <row r="22" spans="1:5" ht="16.5" customHeight="1" thickBot="1" x14ac:dyDescent="0.35">
      <c r="A22" s="15">
        <v>11991</v>
      </c>
      <c r="B22" s="16" t="s">
        <v>21</v>
      </c>
      <c r="C22" s="16" t="s">
        <v>52</v>
      </c>
      <c r="D22" s="21">
        <v>1038.96</v>
      </c>
      <c r="E22" s="14"/>
    </row>
    <row r="23" spans="1:5" thickBot="1" x14ac:dyDescent="0.35">
      <c r="A23" s="15">
        <v>11992</v>
      </c>
      <c r="B23" s="16" t="s">
        <v>53</v>
      </c>
      <c r="C23" s="16" t="s">
        <v>54</v>
      </c>
      <c r="D23" s="21">
        <v>746.5</v>
      </c>
      <c r="E23" s="14"/>
    </row>
    <row r="24" spans="1:5" thickBot="1" x14ac:dyDescent="0.35">
      <c r="A24" s="15">
        <v>11993</v>
      </c>
      <c r="B24" s="16" t="s">
        <v>29</v>
      </c>
      <c r="C24" s="16" t="s">
        <v>55</v>
      </c>
      <c r="D24" s="21">
        <v>54.28</v>
      </c>
      <c r="E24" s="14"/>
    </row>
    <row r="25" spans="1:5" thickBot="1" x14ac:dyDescent="0.35">
      <c r="A25" s="15">
        <v>11994</v>
      </c>
      <c r="B25" s="16" t="s">
        <v>56</v>
      </c>
      <c r="C25" s="16" t="s">
        <v>57</v>
      </c>
      <c r="D25" s="21">
        <v>12</v>
      </c>
      <c r="E25" s="14"/>
    </row>
    <row r="26" spans="1:5" ht="15.75" customHeight="1" thickBot="1" x14ac:dyDescent="0.35">
      <c r="A26" s="15">
        <v>11995</v>
      </c>
      <c r="B26" s="16" t="s">
        <v>22</v>
      </c>
      <c r="C26" s="16" t="s">
        <v>23</v>
      </c>
      <c r="D26" s="21">
        <v>79</v>
      </c>
      <c r="E26" s="14"/>
    </row>
    <row r="27" spans="1:5" thickBot="1" x14ac:dyDescent="0.35">
      <c r="A27" s="15">
        <v>11997</v>
      </c>
      <c r="B27" s="16" t="s">
        <v>18</v>
      </c>
      <c r="C27" s="16" t="s">
        <v>58</v>
      </c>
      <c r="D27" s="17">
        <v>162.21</v>
      </c>
      <c r="E27" s="14"/>
    </row>
    <row r="28" spans="1:5" thickBot="1" x14ac:dyDescent="0.35">
      <c r="A28" s="15">
        <v>11998</v>
      </c>
      <c r="B28" s="16" t="s">
        <v>59</v>
      </c>
      <c r="C28" s="16" t="s">
        <v>60</v>
      </c>
      <c r="D28" s="17">
        <v>110.82</v>
      </c>
      <c r="E28" s="14"/>
    </row>
    <row r="29" spans="1:5" thickBot="1" x14ac:dyDescent="0.35">
      <c r="A29" s="15">
        <v>11999</v>
      </c>
      <c r="B29" s="16" t="s">
        <v>61</v>
      </c>
      <c r="C29" s="16" t="s">
        <v>68</v>
      </c>
      <c r="D29" s="17">
        <v>588.86</v>
      </c>
      <c r="E29" s="14"/>
    </row>
    <row r="30" spans="1:5" thickBot="1" x14ac:dyDescent="0.35">
      <c r="A30" s="15">
        <v>12000</v>
      </c>
      <c r="B30" s="16" t="s">
        <v>26</v>
      </c>
      <c r="C30" s="16" t="s">
        <v>62</v>
      </c>
      <c r="D30" s="17">
        <v>215.78</v>
      </c>
      <c r="E30" s="14"/>
    </row>
    <row r="31" spans="1:5" thickBot="1" x14ac:dyDescent="0.35">
      <c r="A31" s="15">
        <v>12001</v>
      </c>
      <c r="B31" s="16" t="s">
        <v>63</v>
      </c>
      <c r="C31" s="16" t="s">
        <v>64</v>
      </c>
      <c r="D31" s="17">
        <v>591.1</v>
      </c>
      <c r="E31" s="14"/>
    </row>
    <row r="32" spans="1:5" ht="14.45" x14ac:dyDescent="0.3">
      <c r="A32" s="15">
        <v>12002</v>
      </c>
      <c r="B32" s="16" t="s">
        <v>27</v>
      </c>
      <c r="C32" s="16" t="s">
        <v>65</v>
      </c>
      <c r="D32" s="17">
        <v>99.75</v>
      </c>
      <c r="E32" s="12"/>
    </row>
    <row r="33" spans="1:5" ht="14.45" x14ac:dyDescent="0.3">
      <c r="A33" s="15">
        <v>12003</v>
      </c>
      <c r="B33" s="16" t="s">
        <v>19</v>
      </c>
      <c r="C33" s="16" t="s">
        <v>66</v>
      </c>
      <c r="D33" s="17">
        <v>129.4</v>
      </c>
      <c r="E33" s="12"/>
    </row>
    <row r="34" spans="1:5" ht="14.45" x14ac:dyDescent="0.3">
      <c r="A34" s="15">
        <v>12004</v>
      </c>
      <c r="B34" s="16" t="s">
        <v>28</v>
      </c>
      <c r="C34" s="16" t="s">
        <v>67</v>
      </c>
      <c r="D34" s="17">
        <v>1084.07</v>
      </c>
      <c r="E34" s="12"/>
    </row>
    <row r="35" spans="1:5" ht="14.45" x14ac:dyDescent="0.3">
      <c r="A35" s="15">
        <v>12005</v>
      </c>
      <c r="B35" s="16" t="s">
        <v>25</v>
      </c>
      <c r="C35" s="16" t="s">
        <v>65</v>
      </c>
      <c r="D35" s="17">
        <v>99.73</v>
      </c>
      <c r="E35" s="12"/>
    </row>
    <row r="36" spans="1:5" ht="14.45" x14ac:dyDescent="0.3">
      <c r="A36" s="15"/>
      <c r="B36" s="16" t="s">
        <v>30</v>
      </c>
      <c r="C36" s="16" t="s">
        <v>69</v>
      </c>
      <c r="D36" s="17">
        <v>490.9</v>
      </c>
      <c r="E36" s="12"/>
    </row>
    <row r="37" spans="1:5" ht="14.25" customHeight="1" x14ac:dyDescent="0.3">
      <c r="A37" s="30"/>
      <c r="B37" s="11"/>
      <c r="C37" s="11"/>
      <c r="D37" s="18"/>
      <c r="E37" s="12"/>
    </row>
    <row r="38" spans="1:5" ht="14.45" x14ac:dyDescent="0.3">
      <c r="A38" s="10"/>
      <c r="B38" s="11"/>
      <c r="C38" s="13" t="s">
        <v>17</v>
      </c>
      <c r="D38" s="19">
        <f>SUM(D9:D36)</f>
        <v>36602.44</v>
      </c>
      <c r="E38" s="12"/>
    </row>
    <row r="39" spans="1:5" ht="14.45" x14ac:dyDescent="0.3">
      <c r="A39" s="10"/>
      <c r="B39" s="11"/>
      <c r="C39" s="13"/>
      <c r="D39" s="19"/>
      <c r="E39" s="12"/>
    </row>
    <row r="40" spans="1:5" ht="14.45" x14ac:dyDescent="0.3">
      <c r="E40" s="12"/>
    </row>
    <row r="41" spans="1:5" ht="14.45" x14ac:dyDescent="0.3">
      <c r="E41" s="12"/>
    </row>
    <row r="42" spans="1:5" ht="14.45" x14ac:dyDescent="0.3">
      <c r="E42" s="12"/>
    </row>
    <row r="43" spans="1:5" ht="14.45" x14ac:dyDescent="0.3">
      <c r="E43" s="12"/>
    </row>
    <row r="44" spans="1:5" x14ac:dyDescent="0.25">
      <c r="E44" s="12"/>
    </row>
    <row r="45" spans="1:5" x14ac:dyDescent="0.25">
      <c r="E45" s="12"/>
    </row>
    <row r="46" spans="1:5" x14ac:dyDescent="0.25">
      <c r="E46" s="12"/>
    </row>
    <row r="47" spans="1:5" x14ac:dyDescent="0.25">
      <c r="E47" s="12"/>
    </row>
    <row r="48" spans="1:5" x14ac:dyDescent="0.25">
      <c r="E48" s="12"/>
    </row>
    <row r="49" spans="1:5" x14ac:dyDescent="0.25">
      <c r="E49" s="12"/>
    </row>
    <row r="50" spans="1:5" x14ac:dyDescent="0.25">
      <c r="E50" s="12"/>
    </row>
    <row r="51" spans="1:5" x14ac:dyDescent="0.25">
      <c r="E51" s="12"/>
    </row>
    <row r="52" spans="1:5" x14ac:dyDescent="0.25">
      <c r="E52" s="12"/>
    </row>
    <row r="53" spans="1:5" x14ac:dyDescent="0.25">
      <c r="E53" s="12"/>
    </row>
    <row r="54" spans="1:5" x14ac:dyDescent="0.25">
      <c r="E54" s="12"/>
    </row>
    <row r="55" spans="1:5" x14ac:dyDescent="0.25">
      <c r="A55" s="42" t="s">
        <v>0</v>
      </c>
      <c r="B55" s="42"/>
      <c r="C55" s="42"/>
      <c r="D55" s="42"/>
      <c r="E55" s="12"/>
    </row>
    <row r="56" spans="1:5" x14ac:dyDescent="0.25">
      <c r="A56" s="42" t="s">
        <v>1</v>
      </c>
      <c r="B56" s="42"/>
      <c r="C56" s="42"/>
      <c r="D56" s="42"/>
      <c r="E56" s="12"/>
    </row>
    <row r="57" spans="1:5" x14ac:dyDescent="0.25">
      <c r="A57" s="41" t="s">
        <v>32</v>
      </c>
      <c r="B57" s="42"/>
      <c r="C57" s="42"/>
      <c r="D57" s="42"/>
      <c r="E57" s="12"/>
    </row>
    <row r="58" spans="1:5" x14ac:dyDescent="0.25">
      <c r="A58" s="6"/>
      <c r="B58" s="8"/>
      <c r="C58" s="8"/>
      <c r="D58" s="8"/>
      <c r="E58" s="12"/>
    </row>
    <row r="59" spans="1:5" x14ac:dyDescent="0.25">
      <c r="A59" s="7" t="s">
        <v>16</v>
      </c>
      <c r="C59"/>
      <c r="D59" s="3"/>
      <c r="E59" s="12"/>
    </row>
    <row r="60" spans="1:5" x14ac:dyDescent="0.25">
      <c r="A60" s="20">
        <v>2743</v>
      </c>
      <c r="B60" s="9" t="s">
        <v>71</v>
      </c>
      <c r="C60" s="9" t="s">
        <v>72</v>
      </c>
      <c r="D60" s="31">
        <v>50</v>
      </c>
      <c r="E60" s="12"/>
    </row>
    <row r="61" spans="1:5" x14ac:dyDescent="0.25">
      <c r="A61" s="20">
        <v>2744</v>
      </c>
      <c r="B61" s="9" t="s">
        <v>24</v>
      </c>
      <c r="C61" s="9" t="s">
        <v>80</v>
      </c>
      <c r="D61" s="32">
        <v>321</v>
      </c>
      <c r="E61" s="12"/>
    </row>
    <row r="62" spans="1:5" x14ac:dyDescent="0.25">
      <c r="A62" s="20">
        <v>2745</v>
      </c>
      <c r="B62" s="9" t="s">
        <v>73</v>
      </c>
      <c r="C62" s="9" t="s">
        <v>74</v>
      </c>
      <c r="D62" s="32">
        <v>28385.75</v>
      </c>
      <c r="E62" s="12"/>
    </row>
    <row r="63" spans="1:5" x14ac:dyDescent="0.25">
      <c r="A63" s="20">
        <v>2746</v>
      </c>
      <c r="B63" s="9" t="s">
        <v>75</v>
      </c>
      <c r="C63" s="9" t="s">
        <v>76</v>
      </c>
      <c r="D63" s="32">
        <v>100</v>
      </c>
      <c r="E63" s="12"/>
    </row>
    <row r="64" spans="1:5" x14ac:dyDescent="0.25">
      <c r="A64" s="20">
        <v>2747</v>
      </c>
      <c r="B64" s="9" t="s">
        <v>77</v>
      </c>
      <c r="C64" s="9" t="s">
        <v>78</v>
      </c>
      <c r="D64" s="32">
        <v>155</v>
      </c>
      <c r="E64" s="12"/>
    </row>
    <row r="65" spans="1:5" x14ac:dyDescent="0.25">
      <c r="A65" s="20">
        <v>2748</v>
      </c>
      <c r="B65" s="9" t="s">
        <v>24</v>
      </c>
      <c r="C65" s="9" t="s">
        <v>79</v>
      </c>
      <c r="D65" s="32">
        <v>282.5</v>
      </c>
      <c r="E65" s="12"/>
    </row>
    <row r="66" spans="1:5" x14ac:dyDescent="0.25">
      <c r="A66" s="20">
        <v>2749</v>
      </c>
      <c r="B66" s="9" t="s">
        <v>24</v>
      </c>
      <c r="C66" s="9" t="s">
        <v>81</v>
      </c>
      <c r="D66" s="32">
        <v>248</v>
      </c>
      <c r="E66" s="12"/>
    </row>
    <row r="67" spans="1:5" x14ac:dyDescent="0.25">
      <c r="A67" s="20">
        <v>2750</v>
      </c>
      <c r="B67" s="9" t="s">
        <v>73</v>
      </c>
      <c r="C67" s="9" t="s">
        <v>82</v>
      </c>
      <c r="D67" s="32">
        <v>3625.38</v>
      </c>
      <c r="E67" s="12"/>
    </row>
    <row r="68" spans="1:5" x14ac:dyDescent="0.25">
      <c r="A68" s="20">
        <v>2751</v>
      </c>
      <c r="B68" s="9" t="s">
        <v>83</v>
      </c>
      <c r="C68" s="9" t="s">
        <v>84</v>
      </c>
      <c r="D68" s="32">
        <v>452.9</v>
      </c>
      <c r="E68" s="12"/>
    </row>
    <row r="69" spans="1:5" x14ac:dyDescent="0.25">
      <c r="A69" s="20">
        <v>2752</v>
      </c>
      <c r="B69" s="9" t="s">
        <v>24</v>
      </c>
      <c r="C69" s="9" t="s">
        <v>85</v>
      </c>
      <c r="D69" s="32">
        <v>285</v>
      </c>
      <c r="E69" s="12"/>
    </row>
    <row r="70" spans="1:5" x14ac:dyDescent="0.25">
      <c r="A70" s="20">
        <v>2754</v>
      </c>
      <c r="B70" s="9" t="s">
        <v>73</v>
      </c>
      <c r="C70" s="9" t="s">
        <v>86</v>
      </c>
      <c r="D70" s="32">
        <v>170.44</v>
      </c>
      <c r="E70" s="12"/>
    </row>
    <row r="71" spans="1:5" x14ac:dyDescent="0.25">
      <c r="A71" s="20">
        <v>2755</v>
      </c>
      <c r="B71" s="9" t="s">
        <v>73</v>
      </c>
      <c r="C71" s="9" t="s">
        <v>87</v>
      </c>
      <c r="D71" s="32">
        <v>16151.94</v>
      </c>
      <c r="E71" s="12"/>
    </row>
    <row r="72" spans="1:5" x14ac:dyDescent="0.25">
      <c r="A72" s="20"/>
      <c r="B72" s="9"/>
      <c r="C72" s="9"/>
      <c r="D72" s="32"/>
      <c r="E72" s="12"/>
    </row>
    <row r="73" spans="1:5" x14ac:dyDescent="0.25">
      <c r="A73" s="20"/>
      <c r="B73" s="9"/>
      <c r="C73" s="39" t="s">
        <v>17</v>
      </c>
      <c r="D73" s="40">
        <f>SUM(D60:D71)</f>
        <v>50227.91</v>
      </c>
      <c r="E73" s="12"/>
    </row>
    <row r="74" spans="1:5" x14ac:dyDescent="0.25">
      <c r="E74" s="12"/>
    </row>
    <row r="75" spans="1:5" x14ac:dyDescent="0.25">
      <c r="A75" s="2" t="s">
        <v>14</v>
      </c>
      <c r="D75" s="27"/>
    </row>
    <row r="76" spans="1:5" x14ac:dyDescent="0.25">
      <c r="A76" s="20" t="s">
        <v>2</v>
      </c>
      <c r="B76" s="9"/>
      <c r="C76" s="9"/>
      <c r="D76" s="22">
        <v>66046.75</v>
      </c>
    </row>
    <row r="77" spans="1:5" x14ac:dyDescent="0.25">
      <c r="A77" s="20" t="s">
        <v>3</v>
      </c>
      <c r="B77" s="9"/>
      <c r="C77" s="9"/>
      <c r="D77" s="32">
        <v>8.9499999999999993</v>
      </c>
    </row>
    <row r="78" spans="1:5" x14ac:dyDescent="0.25">
      <c r="A78" s="20" t="s">
        <v>4</v>
      </c>
      <c r="B78" s="9"/>
      <c r="C78" s="9"/>
      <c r="D78" s="33">
        <v>50227.91</v>
      </c>
    </row>
    <row r="79" spans="1:5" x14ac:dyDescent="0.25">
      <c r="A79" s="20" t="s">
        <v>5</v>
      </c>
      <c r="B79" s="9"/>
      <c r="C79" s="9"/>
      <c r="D79" s="33">
        <v>-36602.44</v>
      </c>
    </row>
    <row r="80" spans="1:5" x14ac:dyDescent="0.25">
      <c r="A80" s="20" t="s">
        <v>70</v>
      </c>
      <c r="B80" s="9"/>
      <c r="C80" s="9"/>
      <c r="D80" s="33">
        <v>-54</v>
      </c>
    </row>
    <row r="81" spans="1:4" x14ac:dyDescent="0.25">
      <c r="A81" s="5"/>
      <c r="D81" s="24"/>
    </row>
    <row r="82" spans="1:4" x14ac:dyDescent="0.25">
      <c r="A82" s="4" t="s">
        <v>6</v>
      </c>
      <c r="D82" s="23">
        <f>SUM(D75+D76+D77+D78+D79+D80)</f>
        <v>79627.17</v>
      </c>
    </row>
    <row r="83" spans="1:4" x14ac:dyDescent="0.25">
      <c r="A83" s="4"/>
      <c r="D83" s="25"/>
    </row>
    <row r="84" spans="1:4" x14ac:dyDescent="0.25">
      <c r="A84" s="2" t="s">
        <v>7</v>
      </c>
      <c r="D84" s="26"/>
    </row>
    <row r="85" spans="1:4" x14ac:dyDescent="0.25">
      <c r="A85" s="20" t="s">
        <v>2</v>
      </c>
      <c r="B85" s="9"/>
      <c r="C85" s="9"/>
      <c r="D85" s="31">
        <v>66252.160000000003</v>
      </c>
    </row>
    <row r="86" spans="1:4" x14ac:dyDescent="0.25">
      <c r="A86" s="20" t="s">
        <v>4</v>
      </c>
      <c r="B86" s="9"/>
      <c r="C86" s="9"/>
      <c r="D86" s="33">
        <v>50227.91</v>
      </c>
    </row>
    <row r="87" spans="1:4" x14ac:dyDescent="0.25">
      <c r="A87" s="20" t="s">
        <v>3</v>
      </c>
      <c r="B87" s="9"/>
      <c r="C87" s="9"/>
      <c r="D87" s="33">
        <v>8.9499999999999993</v>
      </c>
    </row>
    <row r="88" spans="1:4" x14ac:dyDescent="0.25">
      <c r="A88" s="20" t="s">
        <v>8</v>
      </c>
      <c r="B88" s="9"/>
      <c r="C88" s="9"/>
      <c r="D88" s="33">
        <v>-36761.85</v>
      </c>
    </row>
    <row r="89" spans="1:4" x14ac:dyDescent="0.25">
      <c r="A89" s="20" t="s">
        <v>9</v>
      </c>
      <c r="B89" s="9"/>
      <c r="C89" s="9"/>
      <c r="D89" s="33">
        <f>SUM(D85+D86+D87+D88)</f>
        <v>79727.170000000013</v>
      </c>
    </row>
    <row r="90" spans="1:4" x14ac:dyDescent="0.25">
      <c r="A90" s="20" t="s">
        <v>10</v>
      </c>
      <c r="B90" s="9"/>
      <c r="C90" s="9"/>
      <c r="D90" s="33">
        <v>-100</v>
      </c>
    </row>
    <row r="91" spans="1:4" x14ac:dyDescent="0.25">
      <c r="A91" s="2"/>
      <c r="D91" s="24"/>
    </row>
    <row r="92" spans="1:4" x14ac:dyDescent="0.25">
      <c r="A92" s="4" t="s">
        <v>11</v>
      </c>
      <c r="D92" s="23">
        <f>SUM(D89+D90)</f>
        <v>79627.170000000013</v>
      </c>
    </row>
    <row r="93" spans="1:4" x14ac:dyDescent="0.25">
      <c r="A93" s="4"/>
      <c r="D93" s="25"/>
    </row>
    <row r="94" spans="1:4" x14ac:dyDescent="0.25">
      <c r="A94" s="2" t="s">
        <v>12</v>
      </c>
      <c r="D94" s="26"/>
    </row>
    <row r="95" spans="1:4" x14ac:dyDescent="0.25">
      <c r="A95" s="20" t="s">
        <v>2</v>
      </c>
      <c r="B95" s="9"/>
      <c r="C95" s="34"/>
      <c r="D95" s="35">
        <v>470564.76</v>
      </c>
    </row>
    <row r="96" spans="1:4" x14ac:dyDescent="0.25">
      <c r="A96" s="20" t="s">
        <v>3</v>
      </c>
      <c r="B96" s="9"/>
      <c r="C96" s="34"/>
      <c r="D96" s="33">
        <v>0</v>
      </c>
    </row>
    <row r="97" spans="1:4" x14ac:dyDescent="0.25">
      <c r="A97" s="5"/>
      <c r="D97" s="24"/>
    </row>
    <row r="98" spans="1:4" x14ac:dyDescent="0.25">
      <c r="A98" s="4" t="s">
        <v>13</v>
      </c>
      <c r="D98" s="28">
        <f>SUM(D95:D96)</f>
        <v>470564.76</v>
      </c>
    </row>
    <row r="99" spans="1:4" x14ac:dyDescent="0.25">
      <c r="A99" s="2"/>
    </row>
    <row r="100" spans="1:4" x14ac:dyDescent="0.25">
      <c r="A100" s="2"/>
    </row>
    <row r="101" spans="1:4" x14ac:dyDescent="0.25">
      <c r="A101" s="2"/>
    </row>
    <row r="102" spans="1:4" x14ac:dyDescent="0.25">
      <c r="A102" s="2"/>
    </row>
    <row r="103" spans="1:4" x14ac:dyDescent="0.25">
      <c r="A103" s="2"/>
    </row>
    <row r="104" spans="1:4" x14ac:dyDescent="0.25">
      <c r="A104" s="2"/>
    </row>
    <row r="105" spans="1:4" x14ac:dyDescent="0.25">
      <c r="A105" s="2"/>
    </row>
    <row r="106" spans="1:4" x14ac:dyDescent="0.25">
      <c r="A106" s="2"/>
    </row>
    <row r="107" spans="1:4" x14ac:dyDescent="0.25">
      <c r="A107" s="2"/>
    </row>
    <row r="108" spans="1:4" x14ac:dyDescent="0.25">
      <c r="A108" s="2"/>
    </row>
    <row r="109" spans="1:4" x14ac:dyDescent="0.25">
      <c r="A109" s="2"/>
    </row>
    <row r="110" spans="1:4" x14ac:dyDescent="0.25">
      <c r="A110" s="2"/>
    </row>
    <row r="111" spans="1:4" x14ac:dyDescent="0.25">
      <c r="A111" s="2"/>
    </row>
    <row r="112" spans="1: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</sheetData>
  <mergeCells count="6">
    <mergeCell ref="A57:D57"/>
    <mergeCell ref="A4:D4"/>
    <mergeCell ref="A5:D5"/>
    <mergeCell ref="A6:D6"/>
    <mergeCell ref="A55:D55"/>
    <mergeCell ref="A56:D56"/>
  </mergeCells>
  <pageMargins left="0.83333333333333337" right="0.80128205128205132" top="0.25" bottom="0.25" header="0.3" footer="0.3"/>
  <pageSetup orientation="portrait" r:id="rId1"/>
  <rowBreaks count="1" manualBreakCount="1"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PJS</cp:lastModifiedBy>
  <cp:lastPrinted>2025-07-02T02:05:44Z</cp:lastPrinted>
  <dcterms:created xsi:type="dcterms:W3CDTF">2011-05-02T00:19:41Z</dcterms:created>
  <dcterms:modified xsi:type="dcterms:W3CDTF">2025-09-16T00:50:07Z</dcterms:modified>
</cp:coreProperties>
</file>