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Sheet1!$A$17:$D$31</definedName>
  </definedNames>
  <calcPr calcId="181029"/>
</workbook>
</file>

<file path=xl/calcChain.xml><?xml version="1.0" encoding="utf-8"?>
<calcChain xmlns="http://schemas.openxmlformats.org/spreadsheetml/2006/main">
  <c r="D46" i="1" l="1"/>
  <c r="D66" i="1"/>
  <c r="D35" i="1"/>
  <c r="D82" i="1"/>
  <c r="D73" i="1"/>
  <c r="D76" i="1" s="1"/>
</calcChain>
</file>

<file path=xl/sharedStrings.xml><?xml version="1.0" encoding="utf-8"?>
<sst xmlns="http://schemas.openxmlformats.org/spreadsheetml/2006/main" count="93" uniqueCount="77">
  <si>
    <t>Town of Sherry</t>
  </si>
  <si>
    <t>Treasurer's Report</t>
  </si>
  <si>
    <t>Balance beginning of month</t>
  </si>
  <si>
    <t>Interest</t>
  </si>
  <si>
    <t>Deposits</t>
  </si>
  <si>
    <t>Checks written</t>
  </si>
  <si>
    <t>BANK BALANCE</t>
  </si>
  <si>
    <t>BANK ACCOUNT</t>
  </si>
  <si>
    <t>Checks cleared</t>
  </si>
  <si>
    <t>Bank balance</t>
  </si>
  <si>
    <t>Outstanding checks</t>
  </si>
  <si>
    <t>REAL BALANCE</t>
  </si>
  <si>
    <t>TAX SAVINGS ACCOUNT</t>
  </si>
  <si>
    <t>BALANCE</t>
  </si>
  <si>
    <t>CHECKING ACCOUNT</t>
  </si>
  <si>
    <t>DISBURSEMENTS:</t>
  </si>
  <si>
    <t>RECEIPTS:</t>
  </si>
  <si>
    <t>TOTAL</t>
  </si>
  <si>
    <t>Jeff Bean</t>
  </si>
  <si>
    <t>George Lang</t>
  </si>
  <si>
    <t>Alliant Energy</t>
  </si>
  <si>
    <t>Harter's Disposal</t>
  </si>
  <si>
    <t>TDS</t>
  </si>
  <si>
    <t>Town hall internet</t>
  </si>
  <si>
    <t>Solid Waste</t>
  </si>
  <si>
    <t>Owen Lobner</t>
  </si>
  <si>
    <t>Les Holtz</t>
  </si>
  <si>
    <t>Ella Lang</t>
  </si>
  <si>
    <t>Tena Linse</t>
  </si>
  <si>
    <t>IRS</t>
  </si>
  <si>
    <t>Town hall rental refund</t>
  </si>
  <si>
    <t>Advance Supply</t>
  </si>
  <si>
    <t>Truxton Becker</t>
  </si>
  <si>
    <t>Linda Haas</t>
  </si>
  <si>
    <t>Myah Katzenberger</t>
  </si>
  <si>
    <t>Sandy Lobner</t>
  </si>
  <si>
    <t>Town of Milladore</t>
  </si>
  <si>
    <t>August, 2025</t>
  </si>
  <si>
    <t>2 mtgs, 15.5 hrs hwy, mileage,weed killer</t>
  </si>
  <si>
    <t>10 hours Recycle Center</t>
  </si>
  <si>
    <t>Jackson Crane</t>
  </si>
  <si>
    <t>4 hours Recycle Center</t>
  </si>
  <si>
    <t>Salary, mileage</t>
  </si>
  <si>
    <t>2 mtgs, 4.5 hr hwy,6 hr RC,water spcket,miles</t>
  </si>
  <si>
    <t>22 hrs cemetery,5 mows,gas reimbursement</t>
  </si>
  <si>
    <t>2 hours Recycle Center</t>
  </si>
  <si>
    <t>1 meeting, 2 hrs hwy</t>
  </si>
  <si>
    <t>12 hours Recycle Center</t>
  </si>
  <si>
    <t>50 ct. garbage bags - Park</t>
  </si>
  <si>
    <t>Equipment shed-Aug 25</t>
  </si>
  <si>
    <t>Recycle Center-Aug 25</t>
  </si>
  <si>
    <t>Street lights-July &amp; Aug 25</t>
  </si>
  <si>
    <t>Town hall electric-Aug 25</t>
  </si>
  <si>
    <t>Daniel Ladick</t>
  </si>
  <si>
    <t>Spray &amp; Lbr;Gr Elm,Dairy,Vruwink,Equip shd</t>
  </si>
  <si>
    <t>Earth Forestry of Sherry</t>
  </si>
  <si>
    <t>Skid Steer Rent;Gr Elm,Lundberg,Vruwink,shd</t>
  </si>
  <si>
    <t>Recycle Center-Sept. 24 &amp; Aug 25</t>
  </si>
  <si>
    <t>Pauls &amp; Associates</t>
  </si>
  <si>
    <t>Assessor - July &amp; Aug 2025</t>
  </si>
  <si>
    <t>RC PPE equip (total $113.07)pd by Milladore</t>
  </si>
  <si>
    <t>WE Energies</t>
  </si>
  <si>
    <t>Equipment shed heat-Aug 25</t>
  </si>
  <si>
    <t>Wood Cty Hwy Dept.</t>
  </si>
  <si>
    <t>Grader blade($130.69; Admin chg $2.61)</t>
  </si>
  <si>
    <t>Tax pymt for 8/1/25--8/31/25</t>
  </si>
  <si>
    <t>Megan Goehring</t>
  </si>
  <si>
    <t>Town hall rental</t>
  </si>
  <si>
    <t>Keith Raab</t>
  </si>
  <si>
    <t>Plot 127, Lot 3</t>
  </si>
  <si>
    <t>0 TVs, 114 bags</t>
  </si>
  <si>
    <t>1/2 recycle July 2025</t>
  </si>
  <si>
    <t>0 TVs, 72 bags (8/9,8/13/25)</t>
  </si>
  <si>
    <t>Wood County Treasurer</t>
  </si>
  <si>
    <t>August settlement</t>
  </si>
  <si>
    <t>0 TVs, 61 bags (7/26,30/25)</t>
  </si>
  <si>
    <t>Payroll - 10 employees @ $6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</si>
</sst>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 vertical="top" wrapText="1"/>
    </xf>
    <xf numFmtId="0" fontId="0" fillId="0" borderId="0" xfId="0" applyAlignment="1">
      <alignment vertical="top" wrapText="1"/>
    </xf>
    <xf numFmtId="8" fontId="0" fillId="0" borderId="0" xfId="0" applyNumberFormat="1" applyAlignment="1">
      <alignment horizontal="right" wrapText="1"/>
    </xf>
    <xf numFmtId="0" fontId="3" fillId="0" borderId="0" xfId="0" applyFont="1" applyAlignment="1">
      <alignment vertical="top" wrapText="1"/>
    </xf>
    <xf numFmtId="8" fontId="0" fillId="0" borderId="1" xfId="0" applyNumberFormat="1" applyBorder="1" applyAlignment="1">
      <alignment horizontal="righ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43" fontId="4" fillId="0" borderId="0" xfId="0" applyNumberFormat="1" applyFont="1" applyAlignment="1">
      <alignment horizontal="right" wrapText="1"/>
    </xf>
    <xf numFmtId="43" fontId="0" fillId="0" borderId="0" xfId="0" applyNumberForma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/>
    </xf>
    <xf numFmtId="43" fontId="4" fillId="0" borderId="0" xfId="1" applyFont="1" applyAlignment="1">
      <alignment horizontal="right" wrapText="1"/>
    </xf>
    <xf numFmtId="44" fontId="4" fillId="0" borderId="0" xfId="0" applyNumberFormat="1" applyFont="1" applyAlignment="1">
      <alignment horizontal="right" wrapText="1"/>
    </xf>
    <xf numFmtId="44" fontId="3" fillId="0" borderId="0" xfId="2" applyFont="1" applyAlignment="1">
      <alignment horizontal="right" wrapText="1"/>
    </xf>
    <xf numFmtId="39" fontId="0" fillId="0" borderId="0" xfId="0" applyNumberFormat="1" applyAlignment="1">
      <alignment wrapText="1"/>
    </xf>
    <xf numFmtId="44" fontId="3" fillId="0" borderId="0" xfId="2" applyFont="1" applyAlignment="1">
      <alignment wrapText="1"/>
    </xf>
    <xf numFmtId="4" fontId="2" fillId="0" borderId="0" xfId="0" applyNumberFormat="1" applyFont="1" applyAlignment="1">
      <alignment wrapText="1"/>
    </xf>
    <xf numFmtId="164" fontId="2" fillId="0" borderId="0" xfId="2" applyNumberFormat="1" applyFont="1" applyAlignment="1">
      <alignment horizontal="right" wrapText="1"/>
    </xf>
    <xf numFmtId="44" fontId="3" fillId="0" borderId="0" xfId="1" applyNumberFormat="1" applyFont="1" applyAlignment="1">
      <alignment horizontal="right" wrapText="1"/>
    </xf>
    <xf numFmtId="0" fontId="4" fillId="0" borderId="0" xfId="2" applyNumberFormat="1" applyFont="1" applyAlignment="1">
      <alignment wrapText="1"/>
    </xf>
    <xf numFmtId="0" fontId="0" fillId="0" borderId="0" xfId="0" applyAlignment="1">
      <alignment horizontal="left" vertical="top" wrapText="1"/>
    </xf>
    <xf numFmtId="44" fontId="4" fillId="0" borderId="0" xfId="2" applyFont="1" applyAlignment="1">
      <alignment horizontal="right" wrapText="1"/>
    </xf>
    <xf numFmtId="43" fontId="4" fillId="0" borderId="0" xfId="2" applyNumberFormat="1" applyFont="1" applyAlignment="1">
      <alignment horizontal="right" wrapText="1"/>
    </xf>
    <xf numFmtId="39" fontId="4" fillId="0" borderId="0" xfId="0" applyNumberFormat="1" applyFont="1" applyAlignment="1">
      <alignment wrapText="1"/>
    </xf>
    <xf numFmtId="44" fontId="4" fillId="0" borderId="0" xfId="0" applyNumberFormat="1" applyFont="1"/>
    <xf numFmtId="44" fontId="4" fillId="0" borderId="0" xfId="1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2" applyNumberFormat="1" applyFont="1" applyAlignment="1">
      <alignment horizontal="left" wrapText="1"/>
    </xf>
    <xf numFmtId="0" fontId="5" fillId="0" borderId="0" xfId="0" applyFont="1"/>
    <xf numFmtId="44" fontId="5" fillId="0" borderId="0" xfId="2" applyFont="1" applyAlignment="1">
      <alignment horizontal="right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00"/>
  <sheetViews>
    <sheetView tabSelected="1" showWhiteSpace="0" view="pageLayout" topLeftCell="A33" zoomScale="124" zoomScaleNormal="100" zoomScalePageLayoutView="124" workbookViewId="0">
      <selection activeCell="A59" sqref="A59"/>
    </sheetView>
  </sheetViews>
  <sheetFormatPr defaultColWidth="9.140625" defaultRowHeight="15" x14ac:dyDescent="0.25"/>
  <cols>
    <col min="1" max="1" width="9.7109375" style="1" customWidth="1"/>
    <col min="2" max="2" width="22.5703125" style="1" customWidth="1"/>
    <col min="3" max="3" width="36.7109375" style="1" customWidth="1"/>
    <col min="4" max="4" width="17.42578125" style="1" customWidth="1"/>
    <col min="5" max="16384" width="9.140625" style="1"/>
  </cols>
  <sheetData>
    <row r="4" spans="1:4" ht="14.45" x14ac:dyDescent="0.3">
      <c r="A4" s="43" t="s">
        <v>0</v>
      </c>
      <c r="B4" s="43"/>
      <c r="C4" s="43"/>
      <c r="D4" s="43"/>
    </row>
    <row r="5" spans="1:4" ht="14.45" x14ac:dyDescent="0.3">
      <c r="A5" s="43" t="s">
        <v>1</v>
      </c>
      <c r="B5" s="43"/>
      <c r="C5" s="43"/>
      <c r="D5" s="43"/>
    </row>
    <row r="6" spans="1:4" ht="14.45" x14ac:dyDescent="0.3">
      <c r="A6" s="42" t="s">
        <v>37</v>
      </c>
      <c r="B6" s="43"/>
      <c r="C6" s="43"/>
      <c r="D6" s="43"/>
    </row>
    <row r="7" spans="1:4" ht="14.45" x14ac:dyDescent="0.3">
      <c r="A7" s="6"/>
      <c r="B7" s="8"/>
      <c r="C7" s="8"/>
      <c r="D7" s="8"/>
    </row>
    <row r="8" spans="1:4" ht="14.45" x14ac:dyDescent="0.3">
      <c r="A8" t="s">
        <v>15</v>
      </c>
    </row>
    <row r="9" spans="1:4" ht="14.45" x14ac:dyDescent="0.3">
      <c r="A9" s="20">
        <v>12006</v>
      </c>
      <c r="B9" s="9" t="s">
        <v>18</v>
      </c>
      <c r="C9" s="9" t="s">
        <v>38</v>
      </c>
      <c r="D9" s="22">
        <v>466.6</v>
      </c>
    </row>
    <row r="10" spans="1:4" ht="14.45" x14ac:dyDescent="0.3">
      <c r="A10" s="20">
        <v>12007</v>
      </c>
      <c r="B10" s="9" t="s">
        <v>32</v>
      </c>
      <c r="C10" s="9" t="s">
        <v>39</v>
      </c>
      <c r="D10" s="21">
        <v>138.52000000000001</v>
      </c>
    </row>
    <row r="11" spans="1:4" ht="14.45" x14ac:dyDescent="0.3">
      <c r="A11" s="20">
        <v>12008</v>
      </c>
      <c r="B11" s="9" t="s">
        <v>40</v>
      </c>
      <c r="C11" s="9" t="s">
        <v>41</v>
      </c>
      <c r="D11" s="21">
        <v>55.41</v>
      </c>
    </row>
    <row r="12" spans="1:4" ht="15" customHeight="1" x14ac:dyDescent="0.3">
      <c r="A12" s="36">
        <v>12009</v>
      </c>
      <c r="B12" s="37" t="s">
        <v>33</v>
      </c>
      <c r="C12" s="37" t="s">
        <v>42</v>
      </c>
      <c r="D12" s="21">
        <v>517.75</v>
      </c>
    </row>
    <row r="13" spans="1:4" ht="15" customHeight="1" x14ac:dyDescent="0.3">
      <c r="A13" s="20">
        <v>12010</v>
      </c>
      <c r="B13" s="9" t="s">
        <v>26</v>
      </c>
      <c r="C13" s="9" t="s">
        <v>43</v>
      </c>
      <c r="D13" s="21">
        <v>338.27</v>
      </c>
    </row>
    <row r="14" spans="1:4" ht="14.45" x14ac:dyDescent="0.3">
      <c r="A14" s="20">
        <v>12011</v>
      </c>
      <c r="B14" s="9" t="s">
        <v>34</v>
      </c>
      <c r="C14" s="9" t="s">
        <v>44</v>
      </c>
      <c r="D14" s="21">
        <v>880.82</v>
      </c>
    </row>
    <row r="15" spans="1:4" ht="14.45" x14ac:dyDescent="0.3">
      <c r="A15" s="20">
        <v>12012</v>
      </c>
      <c r="B15" s="9" t="s">
        <v>27</v>
      </c>
      <c r="C15" s="9" t="s">
        <v>45</v>
      </c>
      <c r="D15" s="21">
        <v>27.7</v>
      </c>
    </row>
    <row r="16" spans="1:4" thickBot="1" x14ac:dyDescent="0.35">
      <c r="A16" s="20">
        <v>12013</v>
      </c>
      <c r="B16" s="9" t="s">
        <v>28</v>
      </c>
      <c r="C16" s="9" t="s">
        <v>42</v>
      </c>
      <c r="D16" s="21">
        <v>906.37</v>
      </c>
    </row>
    <row r="17" spans="1:5" ht="15.75" customHeight="1" thickBot="1" x14ac:dyDescent="0.35">
      <c r="A17" s="38">
        <v>12014</v>
      </c>
      <c r="B17" s="29" t="s">
        <v>19</v>
      </c>
      <c r="C17" s="29" t="s">
        <v>46</v>
      </c>
      <c r="D17" s="21">
        <v>75.739999999999995</v>
      </c>
      <c r="E17" s="14"/>
    </row>
    <row r="18" spans="1:5" ht="15" customHeight="1" thickBot="1" x14ac:dyDescent="0.35">
      <c r="A18" s="15">
        <v>12016</v>
      </c>
      <c r="B18" s="16" t="s">
        <v>25</v>
      </c>
      <c r="C18" s="16" t="s">
        <v>47</v>
      </c>
      <c r="D18" s="21">
        <v>166.23</v>
      </c>
      <c r="E18" s="14"/>
    </row>
    <row r="19" spans="1:5" ht="15.75" customHeight="1" thickBot="1" x14ac:dyDescent="0.35">
      <c r="A19" s="15">
        <v>12017</v>
      </c>
      <c r="B19" s="16" t="s">
        <v>31</v>
      </c>
      <c r="C19" s="16" t="s">
        <v>48</v>
      </c>
      <c r="D19" s="21">
        <v>45.08</v>
      </c>
      <c r="E19" s="14"/>
    </row>
    <row r="20" spans="1:5" thickBot="1" x14ac:dyDescent="0.35">
      <c r="A20" s="15">
        <v>12018</v>
      </c>
      <c r="B20" s="16" t="s">
        <v>20</v>
      </c>
      <c r="C20" s="16" t="s">
        <v>49</v>
      </c>
      <c r="D20" s="21">
        <v>29.12</v>
      </c>
      <c r="E20" s="14"/>
    </row>
    <row r="21" spans="1:5" ht="16.5" customHeight="1" thickBot="1" x14ac:dyDescent="0.35">
      <c r="A21" s="15">
        <v>12019</v>
      </c>
      <c r="B21" s="16" t="s">
        <v>20</v>
      </c>
      <c r="C21" s="16" t="s">
        <v>50</v>
      </c>
      <c r="D21" s="21">
        <v>18.72</v>
      </c>
      <c r="E21" s="14"/>
    </row>
    <row r="22" spans="1:5" ht="16.5" customHeight="1" thickBot="1" x14ac:dyDescent="0.35">
      <c r="A22" s="15">
        <v>12020</v>
      </c>
      <c r="B22" s="16" t="s">
        <v>20</v>
      </c>
      <c r="C22" s="16" t="s">
        <v>51</v>
      </c>
      <c r="D22" s="21">
        <v>288.89999999999998</v>
      </c>
      <c r="E22" s="14"/>
    </row>
    <row r="23" spans="1:5" thickBot="1" x14ac:dyDescent="0.35">
      <c r="A23" s="15">
        <v>12021</v>
      </c>
      <c r="B23" s="16" t="s">
        <v>20</v>
      </c>
      <c r="C23" s="16" t="s">
        <v>52</v>
      </c>
      <c r="D23" s="21">
        <v>79.36</v>
      </c>
      <c r="E23" s="14"/>
    </row>
    <row r="24" spans="1:5" thickBot="1" x14ac:dyDescent="0.35">
      <c r="A24" s="15">
        <v>12022</v>
      </c>
      <c r="B24" s="16" t="s">
        <v>53</v>
      </c>
      <c r="C24" s="16" t="s">
        <v>54</v>
      </c>
      <c r="D24" s="21">
        <v>165.75</v>
      </c>
      <c r="E24" s="14"/>
    </row>
    <row r="25" spans="1:5" ht="15.6" customHeight="1" thickBot="1" x14ac:dyDescent="0.35">
      <c r="A25" s="15">
        <v>12023</v>
      </c>
      <c r="B25" s="16" t="s">
        <v>55</v>
      </c>
      <c r="C25" s="16" t="s">
        <v>56</v>
      </c>
      <c r="D25" s="21">
        <v>850</v>
      </c>
      <c r="E25" s="14"/>
    </row>
    <row r="26" spans="1:5" ht="15.75" customHeight="1" thickBot="1" x14ac:dyDescent="0.35">
      <c r="A26" s="15">
        <v>12024</v>
      </c>
      <c r="B26" s="16" t="s">
        <v>21</v>
      </c>
      <c r="C26" s="16" t="s">
        <v>57</v>
      </c>
      <c r="D26" s="21">
        <v>2037.96</v>
      </c>
      <c r="E26" s="14"/>
    </row>
    <row r="27" spans="1:5" thickBot="1" x14ac:dyDescent="0.35">
      <c r="A27" s="15">
        <v>12025</v>
      </c>
      <c r="B27" s="16" t="s">
        <v>58</v>
      </c>
      <c r="C27" s="16" t="s">
        <v>59</v>
      </c>
      <c r="D27" s="17">
        <v>2233.3200000000002</v>
      </c>
      <c r="E27" s="14"/>
    </row>
    <row r="28" spans="1:5" thickBot="1" x14ac:dyDescent="0.35">
      <c r="A28" s="15">
        <v>12026</v>
      </c>
      <c r="B28" s="16" t="s">
        <v>22</v>
      </c>
      <c r="C28" s="16" t="s">
        <v>23</v>
      </c>
      <c r="D28" s="17">
        <v>79</v>
      </c>
      <c r="E28" s="14"/>
    </row>
    <row r="29" spans="1:5" thickBot="1" x14ac:dyDescent="0.35">
      <c r="A29" s="15">
        <v>12027</v>
      </c>
      <c r="B29" s="16" t="s">
        <v>36</v>
      </c>
      <c r="C29" s="16" t="s">
        <v>60</v>
      </c>
      <c r="D29" s="17">
        <v>56.54</v>
      </c>
      <c r="E29" s="14"/>
    </row>
    <row r="30" spans="1:5" thickBot="1" x14ac:dyDescent="0.35">
      <c r="A30" s="15">
        <v>12028</v>
      </c>
      <c r="B30" s="16" t="s">
        <v>61</v>
      </c>
      <c r="C30" s="16" t="s">
        <v>62</v>
      </c>
      <c r="D30" s="17">
        <v>22.04</v>
      </c>
      <c r="E30" s="14"/>
    </row>
    <row r="31" spans="1:5" thickBot="1" x14ac:dyDescent="0.35">
      <c r="A31" s="15">
        <v>12029</v>
      </c>
      <c r="B31" s="16" t="s">
        <v>63</v>
      </c>
      <c r="C31" s="16" t="s">
        <v>64</v>
      </c>
      <c r="D31" s="17">
        <v>133.30000000000001</v>
      </c>
      <c r="E31" s="14"/>
    </row>
    <row r="32" spans="1:5" ht="14.45" x14ac:dyDescent="0.3">
      <c r="A32" s="15">
        <v>12030</v>
      </c>
      <c r="B32" s="16" t="s">
        <v>35</v>
      </c>
      <c r="C32" s="16" t="s">
        <v>30</v>
      </c>
      <c r="D32" s="17">
        <v>50</v>
      </c>
      <c r="E32" s="12"/>
    </row>
    <row r="33" spans="1:5" ht="14.45" x14ac:dyDescent="0.3">
      <c r="A33" s="15"/>
      <c r="B33" s="16" t="s">
        <v>29</v>
      </c>
      <c r="C33" s="16" t="s">
        <v>65</v>
      </c>
      <c r="D33" s="17">
        <v>495.56</v>
      </c>
      <c r="E33" s="12"/>
    </row>
    <row r="34" spans="1:5" ht="14.25" customHeight="1" x14ac:dyDescent="0.3">
      <c r="A34" s="30"/>
      <c r="B34" s="11"/>
      <c r="C34" s="11"/>
      <c r="D34" s="18"/>
      <c r="E34" s="12"/>
    </row>
    <row r="35" spans="1:5" ht="14.45" x14ac:dyDescent="0.3">
      <c r="A35" s="10"/>
      <c r="B35" s="11"/>
      <c r="C35" s="13" t="s">
        <v>17</v>
      </c>
      <c r="D35" s="19">
        <f>SUM(D9:D33)</f>
        <v>10158.06</v>
      </c>
      <c r="E35" s="12"/>
    </row>
    <row r="36" spans="1:5" ht="14.45" x14ac:dyDescent="0.3">
      <c r="A36" s="10"/>
      <c r="B36" s="11"/>
      <c r="C36" s="13"/>
      <c r="D36" s="19"/>
      <c r="E36" s="12"/>
    </row>
    <row r="37" spans="1:5" ht="14.45" x14ac:dyDescent="0.3">
      <c r="A37" s="7" t="s">
        <v>16</v>
      </c>
      <c r="C37"/>
      <c r="D37" s="3"/>
      <c r="E37" s="12"/>
    </row>
    <row r="38" spans="1:5" ht="14.45" x14ac:dyDescent="0.3">
      <c r="A38" s="41">
        <v>2753</v>
      </c>
      <c r="B38" s="9" t="s">
        <v>24</v>
      </c>
      <c r="C38" s="9" t="s">
        <v>75</v>
      </c>
      <c r="D38" s="31">
        <v>173.5</v>
      </c>
      <c r="E38" s="12"/>
    </row>
    <row r="39" spans="1:5" ht="14.45" x14ac:dyDescent="0.3">
      <c r="A39" s="20">
        <v>2756</v>
      </c>
      <c r="B39" s="9" t="s">
        <v>66</v>
      </c>
      <c r="C39" s="9" t="s">
        <v>67</v>
      </c>
      <c r="D39" s="32">
        <v>100</v>
      </c>
      <c r="E39" s="12"/>
    </row>
    <row r="40" spans="1:5" ht="14.45" x14ac:dyDescent="0.3">
      <c r="A40" s="20">
        <v>2757</v>
      </c>
      <c r="B40" s="9" t="s">
        <v>68</v>
      </c>
      <c r="C40" s="9" t="s">
        <v>69</v>
      </c>
      <c r="D40" s="32">
        <v>400</v>
      </c>
      <c r="E40" s="12"/>
    </row>
    <row r="41" spans="1:5" ht="14.45" x14ac:dyDescent="0.3">
      <c r="A41" s="20">
        <v>2758</v>
      </c>
      <c r="B41" s="9" t="s">
        <v>24</v>
      </c>
      <c r="C41" s="9" t="s">
        <v>70</v>
      </c>
      <c r="D41" s="32">
        <v>285.5</v>
      </c>
      <c r="E41" s="12"/>
    </row>
    <row r="42" spans="1:5" ht="14.45" x14ac:dyDescent="0.3">
      <c r="A42" s="20">
        <v>2759</v>
      </c>
      <c r="B42" s="9" t="s">
        <v>36</v>
      </c>
      <c r="C42" s="9" t="s">
        <v>71</v>
      </c>
      <c r="D42" s="32">
        <v>204.46</v>
      </c>
      <c r="E42" s="12"/>
    </row>
    <row r="43" spans="1:5" ht="14.45" x14ac:dyDescent="0.3">
      <c r="A43" s="20">
        <v>2760</v>
      </c>
      <c r="B43" s="9" t="s">
        <v>24</v>
      </c>
      <c r="C43" s="9" t="s">
        <v>72</v>
      </c>
      <c r="D43" s="32">
        <v>180</v>
      </c>
      <c r="E43" s="12"/>
    </row>
    <row r="44" spans="1:5" ht="14.45" x14ac:dyDescent="0.3">
      <c r="A44" s="20">
        <v>2763</v>
      </c>
      <c r="B44" s="9" t="s">
        <v>73</v>
      </c>
      <c r="C44" s="9" t="s">
        <v>74</v>
      </c>
      <c r="D44" s="32">
        <v>59387.74</v>
      </c>
      <c r="E44" s="12"/>
    </row>
    <row r="45" spans="1:5" ht="14.45" x14ac:dyDescent="0.3">
      <c r="A45" s="20"/>
      <c r="B45" s="9"/>
      <c r="C45" s="9"/>
      <c r="D45" s="32"/>
      <c r="E45" s="12"/>
    </row>
    <row r="46" spans="1:5" ht="14.45" x14ac:dyDescent="0.3">
      <c r="A46" s="20"/>
      <c r="B46" s="9"/>
      <c r="C46" s="39" t="s">
        <v>17</v>
      </c>
      <c r="D46" s="40">
        <f>SUM(D38:D44)</f>
        <v>60731.199999999997</v>
      </c>
      <c r="E46" s="12"/>
    </row>
    <row r="47" spans="1:5" ht="14.45" x14ac:dyDescent="0.3">
      <c r="E47" s="12"/>
    </row>
    <row r="48" spans="1:5" ht="14.45" x14ac:dyDescent="0.3">
      <c r="E48" s="12"/>
    </row>
    <row r="49" spans="1:5" ht="14.45" x14ac:dyDescent="0.3">
      <c r="E49" s="12"/>
    </row>
    <row r="50" spans="1:5" ht="14.45" x14ac:dyDescent="0.3">
      <c r="E50" s="12"/>
    </row>
    <row r="51" spans="1:5" ht="14.45" x14ac:dyDescent="0.3">
      <c r="E51" s="12"/>
    </row>
    <row r="52" spans="1:5" ht="14.45" x14ac:dyDescent="0.3">
      <c r="E52" s="12"/>
    </row>
    <row r="53" spans="1:5" ht="14.45" x14ac:dyDescent="0.3">
      <c r="E53" s="12"/>
    </row>
    <row r="54" spans="1:5" ht="14.45" x14ac:dyDescent="0.3">
      <c r="E54" s="12"/>
    </row>
    <row r="55" spans="1:5" ht="14.45" x14ac:dyDescent="0.3">
      <c r="A55" s="43" t="s">
        <v>0</v>
      </c>
      <c r="B55" s="43"/>
      <c r="C55" s="43"/>
      <c r="D55" s="43"/>
      <c r="E55" s="12"/>
    </row>
    <row r="56" spans="1:5" ht="14.45" x14ac:dyDescent="0.3">
      <c r="A56" s="43" t="s">
        <v>1</v>
      </c>
      <c r="B56" s="43"/>
      <c r="C56" s="43"/>
      <c r="D56" s="43"/>
      <c r="E56" s="12"/>
    </row>
    <row r="57" spans="1:5" ht="14.45" x14ac:dyDescent="0.3">
      <c r="A57" s="42" t="s">
        <v>37</v>
      </c>
      <c r="B57" s="43"/>
      <c r="C57" s="43"/>
      <c r="D57" s="43"/>
      <c r="E57" s="12"/>
    </row>
    <row r="58" spans="1:5" ht="14.45" x14ac:dyDescent="0.3">
      <c r="A58" s="6"/>
      <c r="B58" s="8"/>
      <c r="C58" s="8"/>
      <c r="D58" s="8"/>
      <c r="E58" s="12"/>
    </row>
    <row r="59" spans="1:5" ht="14.45" x14ac:dyDescent="0.3">
      <c r="A59" s="2" t="s">
        <v>14</v>
      </c>
      <c r="D59" s="27"/>
    </row>
    <row r="60" spans="1:5" ht="14.45" x14ac:dyDescent="0.3">
      <c r="A60" s="20" t="s">
        <v>2</v>
      </c>
      <c r="B60" s="9"/>
      <c r="C60" s="9"/>
      <c r="D60" s="22">
        <v>79627.17</v>
      </c>
    </row>
    <row r="61" spans="1:5" ht="14.45" x14ac:dyDescent="0.3">
      <c r="A61" s="20" t="s">
        <v>3</v>
      </c>
      <c r="B61" s="9"/>
      <c r="C61" s="9"/>
      <c r="D61" s="32">
        <v>15.19</v>
      </c>
    </row>
    <row r="62" spans="1:5" ht="14.45" x14ac:dyDescent="0.3">
      <c r="A62" s="20" t="s">
        <v>4</v>
      </c>
      <c r="B62" s="9"/>
      <c r="C62" s="9"/>
      <c r="D62" s="33">
        <v>60731.199999999997</v>
      </c>
    </row>
    <row r="63" spans="1:5" ht="14.45" x14ac:dyDescent="0.3">
      <c r="A63" s="20" t="s">
        <v>5</v>
      </c>
      <c r="B63" s="9"/>
      <c r="C63" s="9"/>
      <c r="D63" s="33">
        <v>-10158.06</v>
      </c>
    </row>
    <row r="64" spans="1:5" ht="14.45" x14ac:dyDescent="0.3">
      <c r="A64" s="20" t="s">
        <v>76</v>
      </c>
      <c r="B64" s="9"/>
      <c r="C64" s="9"/>
      <c r="D64" s="33">
        <v>-60</v>
      </c>
    </row>
    <row r="65" spans="1:4" ht="14.45" x14ac:dyDescent="0.3">
      <c r="A65" s="5"/>
      <c r="D65" s="24"/>
    </row>
    <row r="66" spans="1:4" ht="14.45" x14ac:dyDescent="0.3">
      <c r="A66" s="4" t="s">
        <v>6</v>
      </c>
      <c r="D66" s="23">
        <f>SUM(D59+D60+D61+D62+D63+D64)</f>
        <v>130155.5</v>
      </c>
    </row>
    <row r="67" spans="1:4" ht="14.45" x14ac:dyDescent="0.3">
      <c r="A67" s="4"/>
      <c r="D67" s="25"/>
    </row>
    <row r="68" spans="1:4" ht="14.45" x14ac:dyDescent="0.3">
      <c r="A68" s="2" t="s">
        <v>7</v>
      </c>
      <c r="D68" s="26"/>
    </row>
    <row r="69" spans="1:4" ht="14.45" x14ac:dyDescent="0.3">
      <c r="A69" s="20" t="s">
        <v>2</v>
      </c>
      <c r="B69" s="9"/>
      <c r="C69" s="9"/>
      <c r="D69" s="31">
        <v>79727.17</v>
      </c>
    </row>
    <row r="70" spans="1:4" ht="14.45" x14ac:dyDescent="0.3">
      <c r="A70" s="20" t="s">
        <v>4</v>
      </c>
      <c r="B70" s="9"/>
      <c r="C70" s="9"/>
      <c r="D70" s="33">
        <v>60731.199999999997</v>
      </c>
    </row>
    <row r="71" spans="1:4" ht="14.45" x14ac:dyDescent="0.3">
      <c r="A71" s="20" t="s">
        <v>3</v>
      </c>
      <c r="B71" s="9"/>
      <c r="C71" s="9"/>
      <c r="D71" s="33">
        <v>15.19</v>
      </c>
    </row>
    <row r="72" spans="1:4" ht="14.45" x14ac:dyDescent="0.3">
      <c r="A72" s="20" t="s">
        <v>8</v>
      </c>
      <c r="B72" s="9"/>
      <c r="C72" s="9"/>
      <c r="D72" s="33">
        <v>-9897.07</v>
      </c>
    </row>
    <row r="73" spans="1:4" ht="14.45" x14ac:dyDescent="0.3">
      <c r="A73" s="20" t="s">
        <v>9</v>
      </c>
      <c r="B73" s="9"/>
      <c r="C73" s="9"/>
      <c r="D73" s="33">
        <f>SUM(D69+D70+D71+D72)</f>
        <v>130576.48999999999</v>
      </c>
    </row>
    <row r="74" spans="1:4" ht="14.45" x14ac:dyDescent="0.3">
      <c r="A74" s="20" t="s">
        <v>10</v>
      </c>
      <c r="B74" s="9"/>
      <c r="C74" s="9"/>
      <c r="D74" s="33">
        <v>-420.99</v>
      </c>
    </row>
    <row r="75" spans="1:4" ht="14.45" x14ac:dyDescent="0.3">
      <c r="A75" s="2"/>
      <c r="D75" s="24"/>
    </row>
    <row r="76" spans="1:4" ht="14.45" x14ac:dyDescent="0.3">
      <c r="A76" s="4" t="s">
        <v>11</v>
      </c>
      <c r="D76" s="23">
        <f>SUM(D73+D74)</f>
        <v>130155.49999999999</v>
      </c>
    </row>
    <row r="77" spans="1:4" ht="14.45" x14ac:dyDescent="0.3">
      <c r="A77" s="4"/>
      <c r="D77" s="25"/>
    </row>
    <row r="78" spans="1:4" ht="14.45" x14ac:dyDescent="0.3">
      <c r="A78" s="2" t="s">
        <v>12</v>
      </c>
      <c r="D78" s="26"/>
    </row>
    <row r="79" spans="1:4" ht="14.45" x14ac:dyDescent="0.3">
      <c r="A79" s="20" t="s">
        <v>2</v>
      </c>
      <c r="B79" s="9"/>
      <c r="C79" s="34"/>
      <c r="D79" s="35">
        <v>470564.76</v>
      </c>
    </row>
    <row r="80" spans="1:4" ht="14.45" x14ac:dyDescent="0.3">
      <c r="A80" s="20" t="s">
        <v>3</v>
      </c>
      <c r="B80" s="9"/>
      <c r="C80" s="34"/>
      <c r="D80" s="33">
        <v>0</v>
      </c>
    </row>
    <row r="81" spans="1:4" ht="14.45" x14ac:dyDescent="0.3">
      <c r="A81" s="5"/>
      <c r="D81" s="24"/>
    </row>
    <row r="82" spans="1:4" ht="14.45" x14ac:dyDescent="0.3">
      <c r="A82" s="4" t="s">
        <v>13</v>
      </c>
      <c r="D82" s="28">
        <f>SUM(D79:D80)</f>
        <v>470564.76</v>
      </c>
    </row>
    <row r="83" spans="1:4" ht="14.45" x14ac:dyDescent="0.3">
      <c r="A83" s="2"/>
    </row>
    <row r="84" spans="1:4" ht="14.45" x14ac:dyDescent="0.3">
      <c r="A84" s="2"/>
    </row>
    <row r="85" spans="1:4" ht="14.45" x14ac:dyDescent="0.3">
      <c r="A85" s="2"/>
    </row>
    <row r="86" spans="1:4" ht="14.45" x14ac:dyDescent="0.3">
      <c r="A86" s="2"/>
    </row>
    <row r="87" spans="1:4" ht="14.45" x14ac:dyDescent="0.3">
      <c r="A87" s="2"/>
    </row>
    <row r="88" spans="1:4" ht="14.45" x14ac:dyDescent="0.3">
      <c r="A88" s="2"/>
    </row>
    <row r="89" spans="1:4" ht="14.45" x14ac:dyDescent="0.3">
      <c r="A89" s="2"/>
    </row>
    <row r="90" spans="1:4" ht="14.45" x14ac:dyDescent="0.3">
      <c r="A90" s="2"/>
    </row>
    <row r="91" spans="1:4" ht="14.45" x14ac:dyDescent="0.3">
      <c r="A91" s="2"/>
    </row>
    <row r="92" spans="1:4" ht="14.45" x14ac:dyDescent="0.3">
      <c r="A92" s="2"/>
    </row>
    <row r="93" spans="1:4" x14ac:dyDescent="0.25">
      <c r="A93" s="2"/>
    </row>
    <row r="94" spans="1:4" x14ac:dyDescent="0.25">
      <c r="A94" s="2"/>
    </row>
    <row r="95" spans="1:4" x14ac:dyDescent="0.25">
      <c r="A95" s="2"/>
    </row>
    <row r="96" spans="1:4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</sheetData>
  <mergeCells count="6">
    <mergeCell ref="A57:D57"/>
    <mergeCell ref="A4:D4"/>
    <mergeCell ref="A5:D5"/>
    <mergeCell ref="A6:D6"/>
    <mergeCell ref="A55:D55"/>
    <mergeCell ref="A56:D56"/>
  </mergeCells>
  <pageMargins left="0.83333333333333337" right="0.80128205128205132" top="0.25" bottom="0.25" header="0.3" footer="0.3"/>
  <pageSetup orientation="portrait" r:id="rId1"/>
  <rowBreaks count="1" manualBreakCount="1"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</dc:creator>
  <cp:lastModifiedBy>PJS</cp:lastModifiedBy>
  <cp:lastPrinted>2025-07-02T02:05:44Z</cp:lastPrinted>
  <dcterms:created xsi:type="dcterms:W3CDTF">2011-05-02T00:19:41Z</dcterms:created>
  <dcterms:modified xsi:type="dcterms:W3CDTF">2025-09-16T00:44:39Z</dcterms:modified>
</cp:coreProperties>
</file>