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r\OneDrive\Desktop\Tena\Meeting Items by Month\Oct 2025\Oct 25 Print\"/>
    </mc:Choice>
  </mc:AlternateContent>
  <xr:revisionPtr revIDLastSave="0" documentId="8_{C4004FE5-B682-4D40-AF63-35BFBBA8FA0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Sheet1!$A$18:$D$33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D77" i="1"/>
  <c r="D80" i="1" s="1"/>
  <c r="D48" i="1"/>
  <c r="D38" i="1"/>
  <c r="D86" i="1"/>
</calcChain>
</file>

<file path=xl/sharedStrings.xml><?xml version="1.0" encoding="utf-8"?>
<sst xmlns="http://schemas.openxmlformats.org/spreadsheetml/2006/main" count="99" uniqueCount="83">
  <si>
    <t>Town of Sherry</t>
  </si>
  <si>
    <t>Treasurer's Report</t>
  </si>
  <si>
    <t>Balance beginning of month</t>
  </si>
  <si>
    <t>Interest</t>
  </si>
  <si>
    <t>Deposits</t>
  </si>
  <si>
    <t>Checks written</t>
  </si>
  <si>
    <t>BANK BALANCE</t>
  </si>
  <si>
    <t>BANK ACCOUNT</t>
  </si>
  <si>
    <t>Checks cleared</t>
  </si>
  <si>
    <t>Bank balance</t>
  </si>
  <si>
    <t>Outstanding checks</t>
  </si>
  <si>
    <t>REAL BALANCE</t>
  </si>
  <si>
    <t>TAX SAVINGS ACCOUNT</t>
  </si>
  <si>
    <t>BALANCE</t>
  </si>
  <si>
    <t>CHECKING ACCOUNT</t>
  </si>
  <si>
    <t>DISBURSEMENTS:</t>
  </si>
  <si>
    <t>RECEIPTS:</t>
  </si>
  <si>
    <t>TOTAL</t>
  </si>
  <si>
    <t>Jeff Bean</t>
  </si>
  <si>
    <t>George Lang</t>
  </si>
  <si>
    <t>Alliant Energy</t>
  </si>
  <si>
    <t>Harter's Disposal</t>
  </si>
  <si>
    <t>TDS</t>
  </si>
  <si>
    <t>Solid Waste</t>
  </si>
  <si>
    <t>Owen Lobner</t>
  </si>
  <si>
    <t>Les Holtz</t>
  </si>
  <si>
    <t>Tena Linse</t>
  </si>
  <si>
    <t>IRS</t>
  </si>
  <si>
    <t>Town hall rental refund</t>
  </si>
  <si>
    <t>Truxton Becker</t>
  </si>
  <si>
    <t>Linda Haas</t>
  </si>
  <si>
    <t>Myah Katzenberger</t>
  </si>
  <si>
    <t>Town of Milladore</t>
  </si>
  <si>
    <t>Jackson Crane</t>
  </si>
  <si>
    <t>2 hours Recycle Center</t>
  </si>
  <si>
    <t>Pauls &amp; Associates</t>
  </si>
  <si>
    <t>WE Energies</t>
  </si>
  <si>
    <t>Wood Cty Hwy Dept.</t>
  </si>
  <si>
    <t>Megan Goehring</t>
  </si>
  <si>
    <t>Town hall rental</t>
  </si>
  <si>
    <t>Payroll - 10 employees @ $6</t>
  </si>
  <si>
    <t>1 meeting, 1 hr cemetery,6 hrs hwy,mileage</t>
  </si>
  <si>
    <t>5 hours Recycle Center</t>
  </si>
  <si>
    <t>September, 2025</t>
  </si>
  <si>
    <t>Salary, mileage, supplies</t>
  </si>
  <si>
    <t>1 mtgs, 1 hr hwy,8 hr RC,mileage</t>
  </si>
  <si>
    <t>8.5 hrs cemetery,3 mows,gas reimbursement</t>
  </si>
  <si>
    <t>1 meeting, 3 hrs hwy, mileage</t>
  </si>
  <si>
    <t>Randall Leibl</t>
  </si>
  <si>
    <t>4 hrs hwy, mileage</t>
  </si>
  <si>
    <t>Salary, election training, mileage</t>
  </si>
  <si>
    <t>19.5 hours Recycle Center</t>
  </si>
  <si>
    <t>Becker Trucking &amp; Exc, Inc.</t>
  </si>
  <si>
    <t>3100.52T road base @ $11.49/ton</t>
  </si>
  <si>
    <t>Equipment shed-#6354582606</t>
  </si>
  <si>
    <t>Recycle Center-#3169920000</t>
  </si>
  <si>
    <t>Street lights-#7888630000</t>
  </si>
  <si>
    <t>Town hall electric-#5432530000</t>
  </si>
  <si>
    <t>Priority Business Systems</t>
  </si>
  <si>
    <t>Clerk-computer repair #29312</t>
  </si>
  <si>
    <t>Town hall internet #012-001-0139</t>
  </si>
  <si>
    <t>Equipment shed heat-#0741139722-00003</t>
  </si>
  <si>
    <t>Wood County Clerk</t>
  </si>
  <si>
    <t>Dog license final</t>
  </si>
  <si>
    <t>Hetze Rd bridge repair/inspection</t>
  </si>
  <si>
    <t>Monthly recycling disposal</t>
  </si>
  <si>
    <t>Monthly assessor charge</t>
  </si>
  <si>
    <t>Rent-A-Flash</t>
  </si>
  <si>
    <t>Signage-9563 Cty Hwy N/S</t>
  </si>
  <si>
    <t>Wd Cty Emergency Mngmt</t>
  </si>
  <si>
    <t>BNI billing - 9563 Cty N/S</t>
  </si>
  <si>
    <t>Visa-Town CC</t>
  </si>
  <si>
    <t>Stamps-3 rolls, Tena &amp; George WTA Trning</t>
  </si>
  <si>
    <t>Michael Hetze</t>
  </si>
  <si>
    <t>Tax pymt for 9/1/25--9/30/25</t>
  </si>
  <si>
    <t>Daniel Rusch</t>
  </si>
  <si>
    <t>2 TVs, 268 bags (8/16,20,23,27,30/25)</t>
  </si>
  <si>
    <t>1 TV, 67 bags (9/6/25)</t>
  </si>
  <si>
    <t>Marshfield Monument</t>
  </si>
  <si>
    <t>Walt Brock - Inv. 9</t>
  </si>
  <si>
    <t>1/2 recycling</t>
  </si>
  <si>
    <t>3 TVs, 156 bags (9/13,20/25</t>
  </si>
  <si>
    <t>Google verify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</si>
</sst>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4" fontId="3" fillId="0" borderId="0" xfId="2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 vertical="top" wrapText="1"/>
    </xf>
    <xf numFmtId="0" fontId="0" fillId="0" borderId="0" xfId="0" applyAlignment="1">
      <alignment vertical="top" wrapText="1"/>
    </xf>
    <xf numFmtId="8" fontId="0" fillId="0" borderId="0" xfId="0" applyNumberFormat="1" applyAlignment="1">
      <alignment horizontal="right" wrapText="1"/>
    </xf>
    <xf numFmtId="0" fontId="3" fillId="0" borderId="0" xfId="0" applyFont="1" applyAlignment="1">
      <alignment vertical="top" wrapText="1"/>
    </xf>
    <xf numFmtId="8" fontId="0" fillId="0" borderId="1" xfId="0" applyNumberFormat="1" applyBorder="1" applyAlignment="1">
      <alignment horizontal="righ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4" fillId="0" borderId="0" xfId="0" applyNumberFormat="1" applyFont="1" applyAlignment="1">
      <alignment horizontal="right" wrapText="1"/>
    </xf>
    <xf numFmtId="43" fontId="0" fillId="0" borderId="0" xfId="0" applyNumberForma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right" wrapText="1"/>
    </xf>
    <xf numFmtId="44" fontId="4" fillId="0" borderId="0" xfId="0" applyNumberFormat="1" applyFont="1" applyAlignment="1">
      <alignment horizontal="right" wrapText="1"/>
    </xf>
    <xf numFmtId="44" fontId="3" fillId="0" borderId="0" xfId="2" applyFont="1" applyAlignment="1">
      <alignment horizontal="right" wrapText="1"/>
    </xf>
    <xf numFmtId="39" fontId="0" fillId="0" borderId="0" xfId="0" applyNumberFormat="1" applyAlignment="1">
      <alignment wrapText="1"/>
    </xf>
    <xf numFmtId="44" fontId="3" fillId="0" borderId="0" xfId="2" applyFont="1" applyAlignment="1">
      <alignment wrapText="1"/>
    </xf>
    <xf numFmtId="4" fontId="2" fillId="0" borderId="0" xfId="0" applyNumberFormat="1" applyFont="1" applyAlignment="1">
      <alignment wrapText="1"/>
    </xf>
    <xf numFmtId="164" fontId="2" fillId="0" borderId="0" xfId="2" applyNumberFormat="1" applyFont="1" applyAlignment="1">
      <alignment horizontal="right" wrapText="1"/>
    </xf>
    <xf numFmtId="44" fontId="3" fillId="0" borderId="0" xfId="1" applyNumberFormat="1" applyFont="1" applyAlignment="1">
      <alignment horizontal="right" wrapText="1"/>
    </xf>
    <xf numFmtId="0" fontId="0" fillId="0" borderId="0" xfId="0" applyAlignment="1">
      <alignment horizontal="left" vertical="top" wrapText="1"/>
    </xf>
    <xf numFmtId="44" fontId="4" fillId="0" borderId="0" xfId="2" applyFont="1" applyAlignment="1">
      <alignment horizontal="right" wrapText="1"/>
    </xf>
    <xf numFmtId="43" fontId="4" fillId="0" borderId="0" xfId="2" applyNumberFormat="1" applyFont="1" applyAlignment="1">
      <alignment horizontal="right" wrapText="1"/>
    </xf>
    <xf numFmtId="39" fontId="4" fillId="0" borderId="0" xfId="0" applyNumberFormat="1" applyFont="1" applyAlignment="1">
      <alignment wrapText="1"/>
    </xf>
    <xf numFmtId="44" fontId="4" fillId="0" borderId="0" xfId="0" applyNumberFormat="1" applyFont="1"/>
    <xf numFmtId="44" fontId="4" fillId="0" borderId="0" xfId="1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/>
    <xf numFmtId="44" fontId="5" fillId="0" borderId="0" xfId="2" applyFont="1" applyAlignment="1">
      <alignment horizontal="right" wrapText="1"/>
    </xf>
    <xf numFmtId="0" fontId="4" fillId="0" borderId="0" xfId="0" applyFont="1" applyAlignment="1">
      <alignment horizontal="left" vertical="center"/>
    </xf>
    <xf numFmtId="39" fontId="4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04"/>
  <sheetViews>
    <sheetView tabSelected="1" showWhiteSpace="0" view="pageLayout" topLeftCell="A52" zoomScale="177" zoomScaleNormal="100" zoomScalePageLayoutView="177" workbookViewId="0">
      <selection activeCell="D79" sqref="D79"/>
    </sheetView>
  </sheetViews>
  <sheetFormatPr defaultColWidth="9.140625" defaultRowHeight="15" x14ac:dyDescent="0.25"/>
  <cols>
    <col min="1" max="1" width="9.7109375" style="1" customWidth="1"/>
    <col min="2" max="2" width="22.5703125" style="1" customWidth="1"/>
    <col min="3" max="3" width="36.7109375" style="1" customWidth="1"/>
    <col min="4" max="4" width="17.42578125" style="1" customWidth="1"/>
    <col min="5" max="16384" width="9.140625" style="1"/>
  </cols>
  <sheetData>
    <row r="4" spans="1:4" x14ac:dyDescent="0.25">
      <c r="A4" s="42" t="s">
        <v>0</v>
      </c>
      <c r="B4" s="42"/>
      <c r="C4" s="42"/>
      <c r="D4" s="42"/>
    </row>
    <row r="5" spans="1:4" x14ac:dyDescent="0.25">
      <c r="A5" s="42" t="s">
        <v>1</v>
      </c>
      <c r="B5" s="42"/>
      <c r="C5" s="42"/>
      <c r="D5" s="42"/>
    </row>
    <row r="6" spans="1:4" x14ac:dyDescent="0.25">
      <c r="A6" s="41" t="s">
        <v>43</v>
      </c>
      <c r="B6" s="42"/>
      <c r="C6" s="42"/>
      <c r="D6" s="42"/>
    </row>
    <row r="7" spans="1:4" x14ac:dyDescent="0.25">
      <c r="A7" s="6"/>
      <c r="B7" s="8"/>
      <c r="C7" s="8"/>
      <c r="D7" s="8"/>
    </row>
    <row r="8" spans="1:4" x14ac:dyDescent="0.25">
      <c r="A8" t="s">
        <v>15</v>
      </c>
    </row>
    <row r="9" spans="1:4" x14ac:dyDescent="0.25">
      <c r="A9" s="20">
        <v>12031</v>
      </c>
      <c r="B9" s="9" t="s">
        <v>18</v>
      </c>
      <c r="C9" s="9" t="s">
        <v>41</v>
      </c>
      <c r="D9" s="22">
        <v>165</v>
      </c>
    </row>
    <row r="10" spans="1:4" x14ac:dyDescent="0.25">
      <c r="A10" s="20">
        <v>12032</v>
      </c>
      <c r="B10" s="9" t="s">
        <v>29</v>
      </c>
      <c r="C10" s="9" t="s">
        <v>42</v>
      </c>
      <c r="D10" s="21">
        <v>69.27</v>
      </c>
    </row>
    <row r="11" spans="1:4" x14ac:dyDescent="0.25">
      <c r="A11" s="20">
        <v>12033</v>
      </c>
      <c r="B11" s="9" t="s">
        <v>33</v>
      </c>
      <c r="C11" s="9" t="s">
        <v>34</v>
      </c>
      <c r="D11" s="21">
        <v>27.7</v>
      </c>
    </row>
    <row r="12" spans="1:4" ht="15" customHeight="1" x14ac:dyDescent="0.25">
      <c r="A12" s="35">
        <v>12034</v>
      </c>
      <c r="B12" s="36" t="s">
        <v>30</v>
      </c>
      <c r="C12" s="36" t="s">
        <v>44</v>
      </c>
      <c r="D12" s="21">
        <v>550.5</v>
      </c>
    </row>
    <row r="13" spans="1:4" ht="15" customHeight="1" x14ac:dyDescent="0.25">
      <c r="A13" s="20">
        <v>12035</v>
      </c>
      <c r="B13" s="9" t="s">
        <v>25</v>
      </c>
      <c r="C13" s="9" t="s">
        <v>45</v>
      </c>
      <c r="D13" s="21">
        <v>207.04</v>
      </c>
    </row>
    <row r="14" spans="1:4" x14ac:dyDescent="0.25">
      <c r="A14" s="20">
        <v>12036</v>
      </c>
      <c r="B14" s="9" t="s">
        <v>31</v>
      </c>
      <c r="C14" s="9" t="s">
        <v>46</v>
      </c>
      <c r="D14" s="21">
        <v>440.17</v>
      </c>
    </row>
    <row r="15" spans="1:4" x14ac:dyDescent="0.25">
      <c r="A15" s="20">
        <v>12037</v>
      </c>
      <c r="B15" s="9" t="s">
        <v>19</v>
      </c>
      <c r="C15" s="9" t="s">
        <v>47</v>
      </c>
      <c r="D15" s="21">
        <v>103.49</v>
      </c>
    </row>
    <row r="16" spans="1:4" x14ac:dyDescent="0.25">
      <c r="A16" s="20">
        <v>12038</v>
      </c>
      <c r="B16" s="9" t="s">
        <v>48</v>
      </c>
      <c r="C16" s="9" t="s">
        <v>49</v>
      </c>
      <c r="D16" s="21">
        <v>99.88</v>
      </c>
    </row>
    <row r="17" spans="1:5" ht="15.75" thickBot="1" x14ac:dyDescent="0.3">
      <c r="A17" s="20">
        <v>12039</v>
      </c>
      <c r="B17" s="9" t="s">
        <v>26</v>
      </c>
      <c r="C17" s="9" t="s">
        <v>50</v>
      </c>
      <c r="D17" s="21">
        <v>983.29</v>
      </c>
    </row>
    <row r="18" spans="1:5" ht="15" customHeight="1" thickBot="1" x14ac:dyDescent="0.3">
      <c r="A18" s="15">
        <v>12040</v>
      </c>
      <c r="B18" s="16" t="s">
        <v>24</v>
      </c>
      <c r="C18" s="16" t="s">
        <v>51</v>
      </c>
      <c r="D18" s="21">
        <v>270.13</v>
      </c>
      <c r="E18" s="14"/>
    </row>
    <row r="19" spans="1:5" ht="15.75" customHeight="1" thickBot="1" x14ac:dyDescent="0.3">
      <c r="A19" s="15">
        <v>12041</v>
      </c>
      <c r="B19" s="16" t="s">
        <v>52</v>
      </c>
      <c r="C19" s="16" t="s">
        <v>53</v>
      </c>
      <c r="D19" s="21">
        <v>35624.980000000003</v>
      </c>
      <c r="E19" s="14"/>
    </row>
    <row r="20" spans="1:5" ht="15.75" thickBot="1" x14ac:dyDescent="0.3">
      <c r="A20" s="15">
        <v>12042</v>
      </c>
      <c r="B20" s="16" t="s">
        <v>20</v>
      </c>
      <c r="C20" s="16" t="s">
        <v>54</v>
      </c>
      <c r="D20" s="21">
        <v>25.6</v>
      </c>
      <c r="E20" s="14"/>
    </row>
    <row r="21" spans="1:5" ht="16.5" customHeight="1" thickBot="1" x14ac:dyDescent="0.3">
      <c r="A21" s="15">
        <v>12043</v>
      </c>
      <c r="B21" s="16" t="s">
        <v>20</v>
      </c>
      <c r="C21" s="16" t="s">
        <v>55</v>
      </c>
      <c r="D21" s="21">
        <v>19.16</v>
      </c>
      <c r="E21" s="14"/>
    </row>
    <row r="22" spans="1:5" ht="16.5" customHeight="1" thickBot="1" x14ac:dyDescent="0.3">
      <c r="A22" s="15">
        <v>12044</v>
      </c>
      <c r="B22" s="16" t="s">
        <v>20</v>
      </c>
      <c r="C22" s="16" t="s">
        <v>56</v>
      </c>
      <c r="D22" s="21">
        <v>143.72999999999999</v>
      </c>
      <c r="E22" s="14"/>
    </row>
    <row r="23" spans="1:5" ht="15.75" thickBot="1" x14ac:dyDescent="0.3">
      <c r="A23" s="15">
        <v>12045</v>
      </c>
      <c r="B23" s="16" t="s">
        <v>20</v>
      </c>
      <c r="C23" s="16" t="s">
        <v>57</v>
      </c>
      <c r="D23" s="21">
        <v>80.349999999999994</v>
      </c>
      <c r="E23" s="14"/>
    </row>
    <row r="24" spans="1:5" ht="15.75" thickBot="1" x14ac:dyDescent="0.3">
      <c r="A24" s="15">
        <v>12046</v>
      </c>
      <c r="B24" s="16" t="s">
        <v>58</v>
      </c>
      <c r="C24" s="16" t="s">
        <v>59</v>
      </c>
      <c r="D24" s="21">
        <v>33.75</v>
      </c>
      <c r="E24" s="14"/>
    </row>
    <row r="25" spans="1:5" ht="15.6" customHeight="1" thickBot="1" x14ac:dyDescent="0.3">
      <c r="A25" s="15">
        <v>12047</v>
      </c>
      <c r="B25" s="16" t="s">
        <v>22</v>
      </c>
      <c r="C25" s="16" t="s">
        <v>60</v>
      </c>
      <c r="D25" s="17">
        <v>79</v>
      </c>
      <c r="E25" s="14"/>
    </row>
    <row r="26" spans="1:5" ht="15.6" customHeight="1" thickBot="1" x14ac:dyDescent="0.3">
      <c r="A26" s="15">
        <v>12048</v>
      </c>
      <c r="B26" s="16" t="s">
        <v>36</v>
      </c>
      <c r="C26" s="16" t="s">
        <v>61</v>
      </c>
      <c r="D26" s="17">
        <v>10.31</v>
      </c>
      <c r="E26" s="14"/>
    </row>
    <row r="27" spans="1:5" ht="15.6" customHeight="1" thickBot="1" x14ac:dyDescent="0.3">
      <c r="A27" s="15">
        <v>12049</v>
      </c>
      <c r="B27" s="16" t="s">
        <v>62</v>
      </c>
      <c r="C27" s="16" t="s">
        <v>63</v>
      </c>
      <c r="D27" s="17">
        <v>7</v>
      </c>
      <c r="E27" s="14"/>
    </row>
    <row r="28" spans="1:5" ht="15.6" customHeight="1" thickBot="1" x14ac:dyDescent="0.3">
      <c r="A28" s="15">
        <v>12050</v>
      </c>
      <c r="B28" s="16" t="s">
        <v>37</v>
      </c>
      <c r="C28" s="16" t="s">
        <v>64</v>
      </c>
      <c r="D28" s="17">
        <v>1341.2</v>
      </c>
      <c r="E28" s="14"/>
    </row>
    <row r="29" spans="1:5" ht="15.75" customHeight="1" thickBot="1" x14ac:dyDescent="0.3">
      <c r="A29" s="15">
        <v>12051</v>
      </c>
      <c r="B29" s="16" t="s">
        <v>21</v>
      </c>
      <c r="C29" s="16" t="s">
        <v>65</v>
      </c>
      <c r="D29" s="21">
        <v>1038.96</v>
      </c>
      <c r="E29" s="14"/>
    </row>
    <row r="30" spans="1:5" ht="15.75" thickBot="1" x14ac:dyDescent="0.3">
      <c r="A30" s="15">
        <v>12052</v>
      </c>
      <c r="B30" s="16" t="s">
        <v>35</v>
      </c>
      <c r="C30" s="16" t="s">
        <v>66</v>
      </c>
      <c r="D30" s="17">
        <v>1116.6600000000001</v>
      </c>
      <c r="E30" s="14"/>
    </row>
    <row r="31" spans="1:5" ht="15.75" thickBot="1" x14ac:dyDescent="0.3">
      <c r="A31" s="15">
        <v>12053</v>
      </c>
      <c r="B31" s="16" t="s">
        <v>38</v>
      </c>
      <c r="C31" s="16" t="s">
        <v>28</v>
      </c>
      <c r="D31" s="17">
        <v>50</v>
      </c>
      <c r="E31" s="14"/>
    </row>
    <row r="32" spans="1:5" ht="15.75" thickBot="1" x14ac:dyDescent="0.3">
      <c r="A32" s="15">
        <v>12054</v>
      </c>
      <c r="B32" s="16" t="s">
        <v>67</v>
      </c>
      <c r="C32" s="16" t="s">
        <v>68</v>
      </c>
      <c r="D32" s="17">
        <v>26.65</v>
      </c>
      <c r="E32" s="14"/>
    </row>
    <row r="33" spans="1:5" ht="15.75" thickBot="1" x14ac:dyDescent="0.3">
      <c r="A33" s="15">
        <v>12055</v>
      </c>
      <c r="B33" s="16" t="s">
        <v>69</v>
      </c>
      <c r="C33" s="16" t="s">
        <v>70</v>
      </c>
      <c r="D33" s="17">
        <v>12.7</v>
      </c>
      <c r="E33" s="14"/>
    </row>
    <row r="34" spans="1:5" ht="15.75" thickBot="1" x14ac:dyDescent="0.3">
      <c r="A34" s="15">
        <v>12056</v>
      </c>
      <c r="B34" s="16" t="s">
        <v>71</v>
      </c>
      <c r="C34" s="16" t="s">
        <v>72</v>
      </c>
      <c r="D34" s="17">
        <v>379.3</v>
      </c>
      <c r="E34" s="14"/>
    </row>
    <row r="35" spans="1:5" x14ac:dyDescent="0.25">
      <c r="A35" s="15">
        <v>12057</v>
      </c>
      <c r="B35" s="16" t="s">
        <v>73</v>
      </c>
      <c r="C35" s="16" t="s">
        <v>28</v>
      </c>
      <c r="D35" s="17">
        <v>50</v>
      </c>
      <c r="E35" s="12"/>
    </row>
    <row r="36" spans="1:5" x14ac:dyDescent="0.25">
      <c r="A36" s="15"/>
      <c r="B36" s="16" t="s">
        <v>27</v>
      </c>
      <c r="C36" s="16" t="s">
        <v>74</v>
      </c>
      <c r="D36" s="17">
        <v>454.18</v>
      </c>
      <c r="E36" s="12"/>
    </row>
    <row r="37" spans="1:5" ht="14.25" customHeight="1" x14ac:dyDescent="0.25">
      <c r="A37" s="29"/>
      <c r="B37" s="11"/>
      <c r="C37" s="11"/>
      <c r="D37" s="18"/>
      <c r="E37" s="12"/>
    </row>
    <row r="38" spans="1:5" x14ac:dyDescent="0.25">
      <c r="A38" s="10"/>
      <c r="B38" s="11"/>
      <c r="C38" s="13" t="s">
        <v>17</v>
      </c>
      <c r="D38" s="19">
        <f>SUM(D9:D36)</f>
        <v>43410.000000000007</v>
      </c>
      <c r="E38" s="12"/>
    </row>
    <row r="39" spans="1:5" x14ac:dyDescent="0.25">
      <c r="A39" s="10"/>
      <c r="B39" s="11"/>
      <c r="C39" s="13"/>
      <c r="D39" s="19"/>
      <c r="E39" s="12"/>
    </row>
    <row r="40" spans="1:5" x14ac:dyDescent="0.25">
      <c r="A40" s="7" t="s">
        <v>16</v>
      </c>
      <c r="C40"/>
      <c r="D40" s="3"/>
      <c r="E40" s="12"/>
    </row>
    <row r="41" spans="1:5" x14ac:dyDescent="0.25">
      <c r="A41" s="39">
        <v>2761</v>
      </c>
      <c r="B41" s="9" t="s">
        <v>75</v>
      </c>
      <c r="C41" s="9" t="s">
        <v>39</v>
      </c>
      <c r="D41" s="30">
        <v>100</v>
      </c>
      <c r="E41" s="12"/>
    </row>
    <row r="42" spans="1:5" x14ac:dyDescent="0.25">
      <c r="A42" s="20">
        <v>2762</v>
      </c>
      <c r="B42" s="9" t="s">
        <v>23</v>
      </c>
      <c r="C42" s="9" t="s">
        <v>76</v>
      </c>
      <c r="D42" s="31">
        <v>710.5</v>
      </c>
      <c r="E42" s="12"/>
    </row>
    <row r="43" spans="1:5" x14ac:dyDescent="0.25">
      <c r="A43" s="20">
        <v>2764</v>
      </c>
      <c r="B43" s="9" t="s">
        <v>23</v>
      </c>
      <c r="C43" s="9" t="s">
        <v>77</v>
      </c>
      <c r="D43" s="31">
        <v>187</v>
      </c>
      <c r="E43" s="12"/>
    </row>
    <row r="44" spans="1:5" x14ac:dyDescent="0.25">
      <c r="A44" s="20">
        <v>2765</v>
      </c>
      <c r="B44" s="9" t="s">
        <v>78</v>
      </c>
      <c r="C44" s="9" t="s">
        <v>79</v>
      </c>
      <c r="D44" s="31">
        <v>50</v>
      </c>
      <c r="E44" s="12"/>
    </row>
    <row r="45" spans="1:5" x14ac:dyDescent="0.25">
      <c r="A45" s="20">
        <v>2766</v>
      </c>
      <c r="B45" s="9" t="s">
        <v>32</v>
      </c>
      <c r="C45" s="9" t="s">
        <v>80</v>
      </c>
      <c r="D45" s="31">
        <v>583.84</v>
      </c>
      <c r="E45" s="12"/>
    </row>
    <row r="46" spans="1:5" x14ac:dyDescent="0.25">
      <c r="A46" s="20">
        <v>2767</v>
      </c>
      <c r="B46" s="9" t="s">
        <v>23</v>
      </c>
      <c r="C46" s="9" t="s">
        <v>81</v>
      </c>
      <c r="D46" s="31">
        <v>450.5</v>
      </c>
      <c r="E46" s="12"/>
    </row>
    <row r="47" spans="1:5" x14ac:dyDescent="0.25">
      <c r="A47" s="20"/>
      <c r="B47" s="9"/>
      <c r="C47" s="9"/>
      <c r="D47" s="31"/>
      <c r="E47" s="12"/>
    </row>
    <row r="48" spans="1:5" x14ac:dyDescent="0.25">
      <c r="A48" s="20"/>
      <c r="B48" s="9"/>
      <c r="C48" s="37" t="s">
        <v>17</v>
      </c>
      <c r="D48" s="38">
        <f>SUM(D41:D46)</f>
        <v>2081.84</v>
      </c>
      <c r="E48" s="12"/>
    </row>
    <row r="49" spans="1:5" x14ac:dyDescent="0.25">
      <c r="E49" s="12"/>
    </row>
    <row r="50" spans="1:5" x14ac:dyDescent="0.25">
      <c r="E50" s="12"/>
    </row>
    <row r="51" spans="1:5" x14ac:dyDescent="0.25">
      <c r="E51" s="12"/>
    </row>
    <row r="52" spans="1:5" x14ac:dyDescent="0.25">
      <c r="E52" s="12"/>
    </row>
    <row r="53" spans="1:5" x14ac:dyDescent="0.25">
      <c r="E53" s="12"/>
    </row>
    <row r="54" spans="1:5" x14ac:dyDescent="0.25">
      <c r="E54" s="12"/>
    </row>
    <row r="55" spans="1:5" x14ac:dyDescent="0.25">
      <c r="E55" s="12"/>
    </row>
    <row r="56" spans="1:5" x14ac:dyDescent="0.25">
      <c r="E56" s="12"/>
    </row>
    <row r="57" spans="1:5" x14ac:dyDescent="0.25">
      <c r="A57" s="42" t="s">
        <v>0</v>
      </c>
      <c r="B57" s="42"/>
      <c r="C57" s="42"/>
      <c r="D57" s="42"/>
      <c r="E57" s="12"/>
    </row>
    <row r="58" spans="1:5" x14ac:dyDescent="0.25">
      <c r="A58" s="42" t="s">
        <v>1</v>
      </c>
      <c r="B58" s="42"/>
      <c r="C58" s="42"/>
      <c r="D58" s="42"/>
      <c r="E58" s="12"/>
    </row>
    <row r="59" spans="1:5" x14ac:dyDescent="0.25">
      <c r="A59" s="41" t="s">
        <v>43</v>
      </c>
      <c r="B59" s="42"/>
      <c r="C59" s="42"/>
      <c r="D59" s="42"/>
      <c r="E59" s="12"/>
    </row>
    <row r="60" spans="1:5" x14ac:dyDescent="0.25">
      <c r="A60" s="6"/>
      <c r="B60" s="8"/>
      <c r="C60" s="8"/>
      <c r="D60" s="8"/>
      <c r="E60" s="12"/>
    </row>
    <row r="61" spans="1:5" x14ac:dyDescent="0.25">
      <c r="A61" s="2" t="s">
        <v>14</v>
      </c>
      <c r="D61" s="27"/>
    </row>
    <row r="62" spans="1:5" x14ac:dyDescent="0.25">
      <c r="A62" s="20" t="s">
        <v>2</v>
      </c>
      <c r="B62" s="9"/>
      <c r="C62" s="9"/>
      <c r="D62" s="22">
        <v>130155.5</v>
      </c>
    </row>
    <row r="63" spans="1:5" x14ac:dyDescent="0.25">
      <c r="A63" s="20" t="s">
        <v>3</v>
      </c>
      <c r="B63" s="9"/>
      <c r="C63" s="9"/>
      <c r="D63" s="31">
        <v>18.850000000000001</v>
      </c>
    </row>
    <row r="64" spans="1:5" x14ac:dyDescent="0.25">
      <c r="A64" s="20" t="s">
        <v>4</v>
      </c>
      <c r="B64" s="9"/>
      <c r="C64" s="9"/>
      <c r="D64" s="32">
        <v>2081.84</v>
      </c>
    </row>
    <row r="65" spans="1:4" x14ac:dyDescent="0.25">
      <c r="A65" s="20" t="s">
        <v>5</v>
      </c>
      <c r="B65" s="9"/>
      <c r="C65" s="9"/>
      <c r="D65" s="40">
        <v>-43410</v>
      </c>
    </row>
    <row r="66" spans="1:4" x14ac:dyDescent="0.25">
      <c r="A66" s="20" t="s">
        <v>40</v>
      </c>
      <c r="B66" s="9"/>
      <c r="C66" s="9"/>
      <c r="D66" s="32">
        <v>-60</v>
      </c>
    </row>
    <row r="67" spans="1:4" x14ac:dyDescent="0.25">
      <c r="A67" s="20" t="s">
        <v>82</v>
      </c>
      <c r="B67" s="9"/>
      <c r="C67" s="9"/>
      <c r="D67" s="32">
        <v>0.18</v>
      </c>
    </row>
    <row r="68" spans="1:4" x14ac:dyDescent="0.25">
      <c r="A68" s="5"/>
      <c r="D68" s="24"/>
    </row>
    <row r="69" spans="1:4" x14ac:dyDescent="0.25">
      <c r="A69" s="4" t="s">
        <v>6</v>
      </c>
      <c r="D69" s="23">
        <f>SUM(D62+D63+D64+D65+D66+D67)</f>
        <v>88786.37</v>
      </c>
    </row>
    <row r="70" spans="1:4" x14ac:dyDescent="0.25">
      <c r="A70" s="4"/>
      <c r="D70" s="25"/>
    </row>
    <row r="71" spans="1:4" x14ac:dyDescent="0.25">
      <c r="A71" s="2" t="s">
        <v>7</v>
      </c>
      <c r="D71" s="26"/>
    </row>
    <row r="72" spans="1:4" x14ac:dyDescent="0.25">
      <c r="A72" s="20" t="s">
        <v>2</v>
      </c>
      <c r="B72" s="9"/>
      <c r="C72" s="9"/>
      <c r="D72" s="30">
        <v>130576.49</v>
      </c>
    </row>
    <row r="73" spans="1:4" x14ac:dyDescent="0.25">
      <c r="A73" s="20" t="s">
        <v>4</v>
      </c>
      <c r="B73" s="9"/>
      <c r="C73" s="9"/>
      <c r="D73" s="32">
        <v>2081.84</v>
      </c>
    </row>
    <row r="74" spans="1:4" x14ac:dyDescent="0.25">
      <c r="A74" s="20" t="s">
        <v>82</v>
      </c>
      <c r="B74" s="9"/>
      <c r="C74" s="9"/>
      <c r="D74" s="32">
        <v>0.18</v>
      </c>
    </row>
    <row r="75" spans="1:4" x14ac:dyDescent="0.25">
      <c r="A75" s="20" t="s">
        <v>3</v>
      </c>
      <c r="B75" s="9"/>
      <c r="C75" s="9"/>
      <c r="D75" s="32">
        <v>18.850000000000001</v>
      </c>
    </row>
    <row r="76" spans="1:4" x14ac:dyDescent="0.25">
      <c r="A76" s="20" t="s">
        <v>8</v>
      </c>
      <c r="B76" s="9"/>
      <c r="C76" s="9"/>
      <c r="D76" s="32">
        <v>-43080.28</v>
      </c>
    </row>
    <row r="77" spans="1:4" x14ac:dyDescent="0.25">
      <c r="A77" s="20" t="s">
        <v>9</v>
      </c>
      <c r="B77" s="9"/>
      <c r="C77" s="9"/>
      <c r="D77" s="32">
        <f>SUM(D72+D73+D74+D75+D76)</f>
        <v>89597.080000000016</v>
      </c>
    </row>
    <row r="78" spans="1:4" x14ac:dyDescent="0.25">
      <c r="A78" s="20" t="s">
        <v>10</v>
      </c>
      <c r="B78" s="9"/>
      <c r="C78" s="9"/>
      <c r="D78" s="32">
        <v>-810.71</v>
      </c>
    </row>
    <row r="79" spans="1:4" x14ac:dyDescent="0.25">
      <c r="A79" s="2"/>
      <c r="D79" s="24"/>
    </row>
    <row r="80" spans="1:4" x14ac:dyDescent="0.25">
      <c r="A80" s="4" t="s">
        <v>11</v>
      </c>
      <c r="D80" s="23">
        <f>SUM(D77+D78)</f>
        <v>88786.37000000001</v>
      </c>
    </row>
    <row r="81" spans="1:4" x14ac:dyDescent="0.25">
      <c r="A81" s="4"/>
      <c r="D81" s="25"/>
    </row>
    <row r="82" spans="1:4" x14ac:dyDescent="0.25">
      <c r="A82" s="2" t="s">
        <v>12</v>
      </c>
      <c r="D82" s="26"/>
    </row>
    <row r="83" spans="1:4" x14ac:dyDescent="0.25">
      <c r="A83" s="20" t="s">
        <v>2</v>
      </c>
      <c r="B83" s="9"/>
      <c r="C83" s="33"/>
      <c r="D83" s="34">
        <v>470564.76</v>
      </c>
    </row>
    <row r="84" spans="1:4" x14ac:dyDescent="0.25">
      <c r="A84" s="20" t="s">
        <v>3</v>
      </c>
      <c r="B84" s="9"/>
      <c r="C84" s="33"/>
      <c r="D84" s="32">
        <v>0</v>
      </c>
    </row>
    <row r="85" spans="1:4" x14ac:dyDescent="0.25">
      <c r="A85" s="5"/>
      <c r="D85" s="24"/>
    </row>
    <row r="86" spans="1:4" x14ac:dyDescent="0.25">
      <c r="A86" s="4" t="s">
        <v>13</v>
      </c>
      <c r="D86" s="28">
        <f>SUM(D83:D84)</f>
        <v>470564.76</v>
      </c>
    </row>
    <row r="87" spans="1:4" x14ac:dyDescent="0.25">
      <c r="A87" s="2"/>
    </row>
    <row r="88" spans="1:4" x14ac:dyDescent="0.25">
      <c r="A88" s="2"/>
    </row>
    <row r="89" spans="1:4" x14ac:dyDescent="0.25">
      <c r="A89" s="2"/>
    </row>
    <row r="90" spans="1:4" x14ac:dyDescent="0.25">
      <c r="A90" s="2"/>
    </row>
    <row r="91" spans="1:4" x14ac:dyDescent="0.25">
      <c r="A91" s="2"/>
    </row>
    <row r="92" spans="1:4" x14ac:dyDescent="0.25">
      <c r="A92" s="2"/>
    </row>
    <row r="93" spans="1:4" x14ac:dyDescent="0.25">
      <c r="A93" s="2"/>
    </row>
    <row r="94" spans="1:4" x14ac:dyDescent="0.25">
      <c r="A94" s="2"/>
    </row>
    <row r="95" spans="1:4" x14ac:dyDescent="0.25">
      <c r="A95" s="2"/>
    </row>
    <row r="96" spans="1:4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</sheetData>
  <mergeCells count="6">
    <mergeCell ref="A59:D59"/>
    <mergeCell ref="A4:D4"/>
    <mergeCell ref="A5:D5"/>
    <mergeCell ref="A6:D6"/>
    <mergeCell ref="A57:D57"/>
    <mergeCell ref="A58:D58"/>
  </mergeCells>
  <pageMargins left="0.83333333333333337" right="0.80128205128205132" top="0.25" bottom="0.25" header="0.3" footer="0.3"/>
  <pageSetup orientation="portrait" r:id="rId1"/>
  <rowBreaks count="1" manualBreakCount="1"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Tena Mann</cp:lastModifiedBy>
  <cp:lastPrinted>2025-07-02T02:05:44Z</cp:lastPrinted>
  <dcterms:created xsi:type="dcterms:W3CDTF">2011-05-02T00:19:41Z</dcterms:created>
  <dcterms:modified xsi:type="dcterms:W3CDTF">2025-10-08T22:12:10Z</dcterms:modified>
</cp:coreProperties>
</file>